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9320" windowHeight="7935" tabRatio="551"/>
  </bookViews>
  <sheets>
    <sheet name="Времеви стойности и коефициенти" sheetId="14" r:id="rId1"/>
  </sheets>
  <definedNames>
    <definedName name="_xlnm._FilterDatabase" localSheetId="0" hidden="1">'Времеви стойности и коефициенти'!$D$4:$P$193</definedName>
    <definedName name="_xlnm.Print_Titles" localSheetId="0">'Времеви стойности и коефициенти'!$1:$4</definedName>
  </definedNames>
  <calcPr calcId="145621"/>
</workbook>
</file>

<file path=xl/calcChain.xml><?xml version="1.0" encoding="utf-8"?>
<calcChain xmlns="http://schemas.openxmlformats.org/spreadsheetml/2006/main">
  <c r="Y236" i="14" l="1"/>
  <c r="Z236" i="14" s="1"/>
  <c r="U236" i="14"/>
  <c r="V236" i="14" s="1"/>
  <c r="Y233" i="14"/>
  <c r="Z233" i="14" s="1"/>
  <c r="U233" i="14"/>
  <c r="V233" i="14" s="1"/>
  <c r="Y230" i="14"/>
  <c r="Z230" i="14" s="1"/>
  <c r="U230" i="14"/>
  <c r="V230" i="14" s="1"/>
  <c r="Y227" i="14"/>
  <c r="Z227" i="14" s="1"/>
  <c r="U227" i="14"/>
  <c r="V227" i="14" s="1"/>
  <c r="Y224" i="14"/>
  <c r="Z224" i="14" s="1"/>
  <c r="U224" i="14"/>
  <c r="V224" i="14" s="1"/>
  <c r="Y221" i="14"/>
  <c r="Z221" i="14" s="1"/>
  <c r="U221" i="14"/>
  <c r="V221" i="14" s="1"/>
  <c r="Y218" i="14"/>
  <c r="Z218" i="14" s="1"/>
  <c r="U218" i="14"/>
  <c r="V218" i="14" s="1"/>
  <c r="Y215" i="14"/>
  <c r="Z215" i="14" s="1"/>
  <c r="U215" i="14"/>
  <c r="V215" i="14" s="1"/>
  <c r="Y212" i="14"/>
  <c r="Z212" i="14" s="1"/>
  <c r="U212" i="14"/>
  <c r="V212" i="14" s="1"/>
  <c r="Y209" i="14"/>
  <c r="Z209" i="14" s="1"/>
  <c r="U209" i="14"/>
  <c r="V209" i="14" s="1"/>
  <c r="Y206" i="14"/>
  <c r="Z206" i="14" s="1"/>
  <c r="U206" i="14"/>
  <c r="V206" i="14" s="1"/>
  <c r="Y203" i="14"/>
  <c r="Z203" i="14" s="1"/>
  <c r="U203" i="14"/>
  <c r="V203" i="14" s="1"/>
  <c r="Y200" i="14"/>
  <c r="Z200" i="14" s="1"/>
  <c r="U200" i="14"/>
  <c r="V200" i="14" s="1"/>
  <c r="Y197" i="14"/>
  <c r="Z197" i="14" s="1"/>
  <c r="U197" i="14"/>
  <c r="V197" i="14" s="1"/>
  <c r="Y194" i="14"/>
  <c r="Z194" i="14" s="1"/>
  <c r="U194" i="14"/>
  <c r="V194" i="14" s="1"/>
  <c r="I191" i="14"/>
  <c r="J191" i="14" s="1"/>
  <c r="E191" i="14"/>
  <c r="F191" i="14" s="1"/>
  <c r="E188" i="14"/>
  <c r="F188" i="14" s="1"/>
  <c r="E185" i="14"/>
  <c r="F185" i="14" s="1"/>
  <c r="E182" i="14"/>
  <c r="F182" i="14" s="1"/>
  <c r="E179" i="14"/>
  <c r="F179" i="14" s="1"/>
  <c r="E176" i="14"/>
  <c r="F176" i="14" s="1"/>
  <c r="M173" i="14"/>
  <c r="N173" i="14" s="1"/>
  <c r="E173" i="14"/>
  <c r="F173" i="14" s="1"/>
  <c r="U170" i="14"/>
  <c r="V170" i="14" s="1"/>
  <c r="I170" i="14"/>
  <c r="J170" i="14" s="1"/>
  <c r="E170" i="14"/>
  <c r="F170" i="14" s="1"/>
  <c r="U167" i="14"/>
  <c r="V167" i="14" s="1"/>
  <c r="I167" i="14"/>
  <c r="J167" i="14" s="1"/>
  <c r="E167" i="14"/>
  <c r="F167" i="14" s="1"/>
  <c r="Y164" i="14"/>
  <c r="Z164" i="14" s="1"/>
  <c r="U164" i="14"/>
  <c r="V164" i="14" s="1"/>
  <c r="Q164" i="14"/>
  <c r="R164" i="14" s="1"/>
  <c r="M164" i="14"/>
  <c r="N164" i="14" s="1"/>
  <c r="I164" i="14"/>
  <c r="J164" i="14" s="1"/>
  <c r="E164" i="14"/>
  <c r="F164" i="14" s="1"/>
  <c r="Y161" i="14"/>
  <c r="Z161" i="14" s="1"/>
  <c r="U161" i="14"/>
  <c r="V161" i="14" s="1"/>
  <c r="Q161" i="14"/>
  <c r="R161" i="14" s="1"/>
  <c r="M161" i="14"/>
  <c r="N161" i="14" s="1"/>
  <c r="I161" i="14"/>
  <c r="J161" i="14" s="1"/>
  <c r="E161" i="14"/>
  <c r="F161" i="14" s="1"/>
  <c r="M158" i="14"/>
  <c r="N158" i="14" s="1"/>
  <c r="E158" i="14"/>
  <c r="F158" i="14" s="1"/>
  <c r="Q155" i="14"/>
  <c r="R155" i="14" s="1"/>
  <c r="I155" i="14"/>
  <c r="J155" i="14" s="1"/>
  <c r="U152" i="14"/>
  <c r="V152" i="14" s="1"/>
  <c r="I152" i="14"/>
  <c r="J152" i="14" s="1"/>
  <c r="E152" i="14"/>
  <c r="F152" i="14" s="1"/>
  <c r="Q149" i="14"/>
  <c r="R149" i="14" s="1"/>
  <c r="I149" i="14"/>
  <c r="J149" i="14" s="1"/>
  <c r="Y146" i="14"/>
  <c r="Z146" i="14" s="1"/>
  <c r="U146" i="14"/>
  <c r="V146" i="14" s="1"/>
  <c r="Q146" i="14"/>
  <c r="R146" i="14" s="1"/>
  <c r="M146" i="14"/>
  <c r="N146" i="14" s="1"/>
  <c r="I146" i="14"/>
  <c r="J146" i="14" s="1"/>
  <c r="E146" i="14"/>
  <c r="F146" i="14" s="1"/>
  <c r="M143" i="14"/>
  <c r="N143" i="14" s="1"/>
  <c r="E143" i="14"/>
  <c r="F143" i="14" s="1"/>
  <c r="Q140" i="14"/>
  <c r="R140" i="14" s="1"/>
  <c r="M140" i="14"/>
  <c r="N140" i="14" s="1"/>
  <c r="I140" i="14"/>
  <c r="J140" i="14" s="1"/>
  <c r="E140" i="14"/>
  <c r="F140" i="14" s="1"/>
  <c r="Y137" i="14"/>
  <c r="Z137" i="14" s="1"/>
  <c r="U137" i="14"/>
  <c r="V137" i="14" s="1"/>
  <c r="Q137" i="14"/>
  <c r="R137" i="14" s="1"/>
  <c r="M137" i="14"/>
  <c r="N137" i="14" s="1"/>
  <c r="I137" i="14"/>
  <c r="J137" i="14" s="1"/>
  <c r="E137" i="14"/>
  <c r="F137" i="14" s="1"/>
  <c r="M134" i="14"/>
  <c r="N134" i="14" s="1"/>
  <c r="E134" i="14"/>
  <c r="F134" i="14" s="1"/>
  <c r="R131" i="14"/>
  <c r="Q131" i="14"/>
  <c r="I131" i="14"/>
  <c r="J131" i="14" s="1"/>
  <c r="Q128" i="14"/>
  <c r="R128" i="14" s="1"/>
  <c r="I128" i="14"/>
  <c r="J128" i="14" s="1"/>
  <c r="M125" i="14"/>
  <c r="N125" i="14" s="1"/>
  <c r="E125" i="14"/>
  <c r="F125" i="14" s="1"/>
  <c r="Q122" i="14"/>
  <c r="R122" i="14" s="1"/>
  <c r="I122" i="14"/>
  <c r="J122" i="14" s="1"/>
  <c r="M119" i="14"/>
  <c r="N119" i="14" s="1"/>
  <c r="E119" i="14"/>
  <c r="F119" i="14" s="1"/>
  <c r="M116" i="14"/>
  <c r="N116" i="14" s="1"/>
  <c r="E116" i="14"/>
  <c r="F116" i="14" s="1"/>
  <c r="M113" i="14"/>
  <c r="N113" i="14" s="1"/>
  <c r="E113" i="14"/>
  <c r="F113" i="14" s="1"/>
  <c r="Q110" i="14"/>
  <c r="R110" i="14" s="1"/>
  <c r="I110" i="14"/>
  <c r="J110" i="14" s="1"/>
  <c r="Q107" i="14"/>
  <c r="R107" i="14" s="1"/>
  <c r="I107" i="14"/>
  <c r="J107" i="14" s="1"/>
  <c r="M104" i="14"/>
  <c r="N104" i="14" s="1"/>
  <c r="E104" i="14"/>
  <c r="F104" i="14" s="1"/>
  <c r="Q101" i="14"/>
  <c r="R101" i="14" s="1"/>
  <c r="I101" i="14"/>
  <c r="J101" i="14" s="1"/>
  <c r="M98" i="14"/>
  <c r="N98" i="14" s="1"/>
  <c r="E98" i="14"/>
  <c r="F98" i="14" s="1"/>
  <c r="Q95" i="14"/>
  <c r="R95" i="14" s="1"/>
  <c r="I95" i="14"/>
  <c r="J95" i="14" s="1"/>
  <c r="Q92" i="14"/>
  <c r="R92" i="14" s="1"/>
  <c r="M92" i="14"/>
  <c r="N92" i="14" s="1"/>
  <c r="I92" i="14"/>
  <c r="J92" i="14" s="1"/>
  <c r="E92" i="14"/>
  <c r="F92" i="14" s="1"/>
  <c r="M89" i="14"/>
  <c r="N89" i="14" s="1"/>
  <c r="E89" i="14"/>
  <c r="F89" i="14" s="1"/>
  <c r="Q86" i="14"/>
  <c r="R86" i="14" s="1"/>
  <c r="I86" i="14"/>
  <c r="J86" i="14" s="1"/>
  <c r="Q83" i="14"/>
  <c r="R83" i="14" s="1"/>
  <c r="I83" i="14"/>
  <c r="J83" i="14" s="1"/>
  <c r="Q80" i="14"/>
  <c r="R80" i="14" s="1"/>
  <c r="I80" i="14"/>
  <c r="J80" i="14" s="1"/>
  <c r="Q77" i="14"/>
  <c r="R77" i="14" s="1"/>
  <c r="I77" i="14"/>
  <c r="J77" i="14" s="1"/>
  <c r="Q74" i="14"/>
  <c r="R74" i="14" s="1"/>
  <c r="I74" i="14"/>
  <c r="J74" i="14" s="1"/>
  <c r="M71" i="14"/>
  <c r="N71" i="14" s="1"/>
  <c r="E71" i="14"/>
  <c r="F71" i="14" s="1"/>
  <c r="Q68" i="14"/>
  <c r="R68" i="14" s="1"/>
  <c r="I68" i="14"/>
  <c r="J68" i="14" s="1"/>
  <c r="M65" i="14"/>
  <c r="N65" i="14" s="1"/>
  <c r="E65" i="14"/>
  <c r="F65" i="14" s="1"/>
  <c r="M62" i="14"/>
  <c r="N62" i="14" s="1"/>
  <c r="E62" i="14"/>
  <c r="F62" i="14" s="1"/>
  <c r="Q59" i="14"/>
  <c r="R59" i="14" s="1"/>
  <c r="I59" i="14"/>
  <c r="J59" i="14" s="1"/>
  <c r="Q56" i="14"/>
  <c r="R56" i="14" s="1"/>
  <c r="I56" i="14"/>
  <c r="J56" i="14" s="1"/>
  <c r="M53" i="14"/>
  <c r="N53" i="14" s="1"/>
  <c r="E53" i="14"/>
  <c r="F53" i="14" s="1"/>
  <c r="Q50" i="14"/>
  <c r="R50" i="14" s="1"/>
  <c r="I50" i="14"/>
  <c r="J50" i="14" s="1"/>
  <c r="M47" i="14"/>
  <c r="N47" i="14" s="1"/>
  <c r="E47" i="14"/>
  <c r="F47" i="14" s="1"/>
  <c r="M44" i="14"/>
  <c r="N44" i="14" s="1"/>
  <c r="E44" i="14"/>
  <c r="F44" i="14" s="1"/>
  <c r="M41" i="14"/>
  <c r="N41" i="14" s="1"/>
  <c r="E41" i="14"/>
  <c r="F41" i="14" s="1"/>
  <c r="M38" i="14"/>
  <c r="N38" i="14" s="1"/>
  <c r="E38" i="14"/>
  <c r="F38" i="14" s="1"/>
  <c r="M35" i="14"/>
  <c r="N35" i="14" s="1"/>
  <c r="E35" i="14"/>
  <c r="F35" i="14" s="1"/>
  <c r="Q32" i="14"/>
  <c r="R32" i="14" s="1"/>
  <c r="I32" i="14"/>
  <c r="J32" i="14" s="1"/>
  <c r="M29" i="14"/>
  <c r="N29" i="14" s="1"/>
  <c r="E29" i="14"/>
  <c r="F29" i="14" s="1"/>
  <c r="M26" i="14"/>
  <c r="N26" i="14" s="1"/>
  <c r="E26" i="14"/>
  <c r="F26" i="14" s="1"/>
  <c r="Q23" i="14"/>
  <c r="R23" i="14" s="1"/>
  <c r="I23" i="14"/>
  <c r="J23" i="14" s="1"/>
  <c r="Q20" i="14"/>
  <c r="R20" i="14" s="1"/>
  <c r="I20" i="14"/>
  <c r="J20" i="14" s="1"/>
  <c r="M17" i="14"/>
  <c r="N17" i="14" s="1"/>
  <c r="E17" i="14"/>
  <c r="F17" i="14" s="1"/>
  <c r="M14" i="14"/>
  <c r="N14" i="14" s="1"/>
  <c r="E14" i="14"/>
  <c r="F14" i="14" s="1"/>
  <c r="Q11" i="14"/>
  <c r="R11" i="14" s="1"/>
  <c r="I11" i="14"/>
  <c r="J11" i="14" s="1"/>
  <c r="Q8" i="14"/>
  <c r="R8" i="14" s="1"/>
  <c r="I8" i="14"/>
  <c r="J8" i="14" s="1"/>
  <c r="R5" i="14"/>
  <c r="Q5" i="14"/>
  <c r="J5" i="14"/>
  <c r="I5" i="14"/>
</calcChain>
</file>

<file path=xl/sharedStrings.xml><?xml version="1.0" encoding="utf-8"?>
<sst xmlns="http://schemas.openxmlformats.org/spreadsheetml/2006/main" count="269" uniqueCount="95">
  <si>
    <t>Обичайни дела</t>
  </si>
  <si>
    <t>Дела с усложнения</t>
  </si>
  <si>
    <t>2. Убийства – чл. 115 - 119 НК</t>
  </si>
  <si>
    <t>3. Смърт по непредпазливост - чл. 122, чл.123, чл.124</t>
  </si>
  <si>
    <t>6. Телесна повреда по чл. 131, ал. 2, т. 1 и 2 НК</t>
  </si>
  <si>
    <t>7. Отвличане - чл. 142</t>
  </si>
  <si>
    <t>9. Блудство - чл. 149, ал. 5 НК, Изнасилване - чл. 152, ал. 4 НК</t>
  </si>
  <si>
    <t>17. Документна измама – чл.212, ал.5 НК</t>
  </si>
  <si>
    <t>18. Изнудване чл.213а, ал.3 и ал.4, чл. 214, ал.2 НК</t>
  </si>
  <si>
    <t>23. Престъпления против митническия режим, Контрабанда - чл. 242 НК /без ал. 2 и 3/, Контрабанда на наркотични вещества - чл. 242, ал. 2 и 3 НК</t>
  </si>
  <si>
    <t>24. Престъпления против паричната и кредитната система - чл. 243 - 252 (без чл. 251) НК</t>
  </si>
  <si>
    <t>25. Пране на пари - чл. 253 - 253б НК, Данъчни престъпления - чл. 255 - 260 НК</t>
  </si>
  <si>
    <t>26. Престъпления, свързани с посегателство върху културни ценности чл. 277а - 278д НК</t>
  </si>
  <si>
    <t>27. Престъпления по служба - чл. 282 - 283б НК</t>
  </si>
  <si>
    <t>40. Престъпления против здравето - чл. 349, ал. 2 и 3, чл. 350, ал. 2 НК</t>
  </si>
  <si>
    <t>42. Престъпления, свързани с противозаконна дейност с наркотични в-ва - чл. 354а, ал. 1 и 2, чл. 354б НК</t>
  </si>
  <si>
    <t>50. ЧНД по молба за определяне на общото наказание</t>
  </si>
  <si>
    <t>51. ЧНД по производства във връзка с изпълнение на наказанията</t>
  </si>
  <si>
    <t>53. ЧНД по Глава ХХХVІ от НПК</t>
  </si>
  <si>
    <t>4. Престъпления против личността - чл. 117, чл. 120-121, чл.126, чл.127 НК, Злепоставяне - чл. 136-141 НК</t>
  </si>
  <si>
    <t>5. Средна и тежка телесна повреда - чл. 128-129;   телесна повреда - чл. 131-134 НК</t>
  </si>
  <si>
    <t>10. Блудство, Изнасилване - чл. 151, чл.152, чл.157 НК, Други престъпления по Глава ІІ, Раздел VІІІ "Разврат"</t>
  </si>
  <si>
    <t>11. Склоняване към проституция, Трафик на хора – чл. 159а - 159г</t>
  </si>
  <si>
    <t>16. Измама - чл. 209-211 НК, Документна измама – чл. 212 и чл. 212а НК, Застрахователна измама – чл. 213 НК</t>
  </si>
  <si>
    <t>19. Изнудване чл.213а, ал. 1 и 2, чл.214, ал. 1 и 3, чл. 214а НК</t>
  </si>
  <si>
    <t>22. Престъпления против кредиторите - чл. 227б - 227е НК</t>
  </si>
  <si>
    <t>32. Глава IX ДОКУМЕНТНИ ПРЕСТЪПЛЕНИЯ  - чл. 308-319 НК</t>
  </si>
  <si>
    <t>38. Престъпления по транспорта - чл. 343б, 343в, 346б</t>
  </si>
  <si>
    <t>39. Престъпления против народното здраве и против околната среда - чл. 349-353з, чл.355-356 НК, Други общоопасни - чл. 356а - 356б НК, Престъпления при използване на атомна енергия за мирни цели - чл. 356г - 356д, чл. 356ж, чл. 356з, чл. 356й, чл. 356к НК и други престъпления по глава ХI НК</t>
  </si>
  <si>
    <t>41. Престъпления, свързани с противозаконна дейност с наркотични в-ва - чл. 354-354в (без чл.354а, ал. 1 и 2, чл. 354б) НК</t>
  </si>
  <si>
    <t>60. Административнонаказателни дела по ЗАНН: КФН, НЗОК</t>
  </si>
  <si>
    <t>61. Административнонаказателни дела по ЗАНН: НАП; АДФИ; Агенция "Митници"; ДНСК</t>
  </si>
  <si>
    <t>62. Административнонаказателни дела по ЗАНН: КРС; СЕМ; КХ; КЗП; ДАДРВВЗ; КЗДискриминация; ДАНС; Патентно ведомство; ДАЯР; ДАМТН; КЗЛД; Агенция за закрила на детето; Министерство на културата</t>
  </si>
  <si>
    <t>48. ЧНД по предложения за принудителни медицински мерки по чл. 89 НК</t>
  </si>
  <si>
    <t>49. ЧНД по искания за задължително настаняване и лечение по Закона за здравето</t>
  </si>
  <si>
    <t>54. ЧНД по ЗБППМН</t>
  </si>
  <si>
    <t>33. Глава IXa КОМПЮТЪРНИ ПРЕСТЪПЛЕНИЯ  - чл. 319а - 319е</t>
  </si>
  <si>
    <t>44. Глава XII Престъпления против отбранителната способност на Републиката - чл. 357-360 НК</t>
  </si>
  <si>
    <t>8. Противозаконно лишаване от свобода - чл. 142а НК</t>
  </si>
  <si>
    <t>8А. Принуда - чл. 143-144а НК</t>
  </si>
  <si>
    <t>63. Административнонаказателни дела по ЗАНН: ДИТ; ДКСБТ; ИААА; БАБХ; Общини; ИАРА; МОСВ; Сметна палата; РИОСВ; РДВ; РДГ; Здравна инспекция</t>
  </si>
  <si>
    <t>46. Наказателни дела от частен характер: Обида и клевета</t>
  </si>
  <si>
    <t>58. Административнонаказателни дела: АНХД по УБДХ и по ЗООРПСМ (спортно хулиганство)</t>
  </si>
  <si>
    <t>56. ЧНД във връзка със съдебния контрол по чл. 243 НПК</t>
  </si>
  <si>
    <t>56А. ЧНД във връзка със съдебния контрол по чл. 244 НПК</t>
  </si>
  <si>
    <t>57. ЧНД по чл. 146, чл. 158, чл. 161, чл. 164, чл. 165 НПК</t>
  </si>
  <si>
    <t>15. Кражба – чл.196а НК, Грабеж – чл.199 НК</t>
  </si>
  <si>
    <t>Районен съд</t>
  </si>
  <si>
    <t>Окръжен съд - първоинстанционни</t>
  </si>
  <si>
    <t>Окръжен съд - въззивни</t>
  </si>
  <si>
    <t>Апелативен съд</t>
  </si>
  <si>
    <t>55. ЧНД във връзка със съдебен контрол върху мерките за процесуална принуда, ЧНД по ЗИНЗС</t>
  </si>
  <si>
    <t>47. ЧНД по молби за реабилитация</t>
  </si>
  <si>
    <t>29. Престъпления против правосъдието - чл. 286-299 НК, вкл. Престъпления по чл. 287а НК</t>
  </si>
  <si>
    <t>1. Глава I Престъпления против Република България (чл.95-108) (чл.109-110), Тероризъм - чл. 108а НК, вкл. Престъпления против мира и човечеството - чл. 407 - 419а</t>
  </si>
  <si>
    <t>21. Присвояване – чл. 203, чл. 206, ал. 4 НК, Безстопанственост - чл. 219 НК</t>
  </si>
  <si>
    <t>31. Пасивен и активен подкуп - чл. 225б, чл. 225в, чл. 224 НК, Подкуп - чл. 301 - 307а НК</t>
  </si>
  <si>
    <t>35. Общоопасни престъпления по чл. 330, ал. 2 и ал. 3, чл. 333, чл. 334 НК, вкл. Престъпления при използване на атомна енергия за мирни цели - чл. 356е - 356и</t>
  </si>
  <si>
    <t>37. Престъпления по транспорта - чл. 343-343а, Други престъпления по транспорта - чл. 344-346а, Престъпления по съобщенията - чл. 347-348а, Престъпления по чл.348б НК</t>
  </si>
  <si>
    <t>12. Престъпления против интелектуалната собственост (чл.172а-чл.174 НК), Плагиатство по чл. 173 НК и други престъпления против правата на гражданите (глава ІІІ НК)</t>
  </si>
  <si>
    <t>14. Кражба- чл.194-197 НК, Грабеж – чл. 198-200 НК, Присвояване – чл. 206-208 НК; Престъпления по чл. 218в НК, Вещно укривателство, унищожаване, повреждане и други престъпления по глава V НК</t>
  </si>
  <si>
    <t>34. Хулиганство и самоуправство - чл. 323 - 325 НК, Телесна повреда по чл. 161 ал. 1 НК и други престъпления по глава Х НК</t>
  </si>
  <si>
    <t>13. Неплащане на издръжка (чл. 183 НК), Престъпления по чл. 175, ал. 1 НК и други престъпления против брака, семейството и младежта (глава ІV НК)</t>
  </si>
  <si>
    <t xml:space="preserve">59. Административнонаказателни дела по ЗАНН: KAT, МВР; </t>
  </si>
  <si>
    <t>52. ЧНД по чл. 222, чл. 223 НПК, ЧНД по делегация на български и чуждестранни съдилища по наказателни дела</t>
  </si>
  <si>
    <t>XX. ЗЕС, чл. 159а НПК, вкл. чл.68 ЗМВР</t>
  </si>
  <si>
    <t>Наказателни дела - време за разглеждане по групи дела и коефициенти за тежест</t>
  </si>
  <si>
    <t>Съотношение обичайни/ дела с усложнения (%)</t>
  </si>
  <si>
    <t>Претеглено средно време (в часове)</t>
  </si>
  <si>
    <t>Коефициенти за тежест</t>
  </si>
  <si>
    <t>Средно време 
(в часове)</t>
  </si>
  <si>
    <t>Специализиран наказателен съд</t>
  </si>
  <si>
    <t>Апелативен специализиран наказателен съд</t>
  </si>
  <si>
    <t>64. чл. 321, 321a</t>
  </si>
  <si>
    <t>65. чл. 116, ал. 1, т. 10</t>
  </si>
  <si>
    <t>66. чл. 131, ал. 1, т. 8</t>
  </si>
  <si>
    <t>67. чл. 142, ал. 2, т. 6 и 8; чл. 142а, ал. 2; чл. 143, ал. 2; чл. 143а, ал. 3; чл. 144, ал. 3</t>
  </si>
  <si>
    <t>68. чл. 155, ал. 5, т. 1, чл. 156, ал. 3, т. 1, чл. 159, ал. 5, чл. 159г, предложение второ</t>
  </si>
  <si>
    <t>69. чл. 162, ал. 3, предложение първо и ал. 4</t>
  </si>
  <si>
    <t>70. чл. 195, ал. 1, т. 9, чл. 199, ал. 1, т. 5, чл. 346, ал. 6, предложение първо и второ</t>
  </si>
  <si>
    <t>71. чл. 208, ал. 5, предложение първо, чл. 216, ал. 5, предложение трето</t>
  </si>
  <si>
    <t>72. чл. 213а, ал. 2, т. 5 и ал. 3, т. 3, чл. 214, ал. 2, т. 1 и 2</t>
  </si>
  <si>
    <t>73. чл. 235, ал. 4, предложение първо, чл. 242, ал. 1, буква "ж"</t>
  </si>
  <si>
    <t>74. чл. 253, ал. 3, т. 1, предложение второ, чл. 256, ал. 2, предложение второ</t>
  </si>
  <si>
    <t>75. чл. 278а, ал. 3, предложение трето, чл. 280, ал. 2, т. 5</t>
  </si>
  <si>
    <t>76. чл. 282, ал. 4</t>
  </si>
  <si>
    <t>77. чл. 330, ал. 2, т. 4, чл. 337, ал. 2 и 3, чл. 339, ал. 2 и 3</t>
  </si>
  <si>
    <t>78. чл. 354а, ал. 2, т. 1, чл. 354б, ал. 2 – 4, чл. 354в, ал. 2 – 4, чл. 356 б</t>
  </si>
  <si>
    <t>28. Престъпления против реда на управлението - чл. 269-277 НК, Престъпления, свързани с единично нарушаване границите на страната - чл. 279-281 НК, Други престъпления по служба - чл. 284 - 285 НК</t>
  </si>
  <si>
    <t>36. Престъпления по транспорта - чл. 340-342, чл. 343, ал. 1, б. "в", ал. 3, б. "б" и ал. 4 НК</t>
  </si>
  <si>
    <r>
      <t xml:space="preserve">20. Общи стопански престъпления - </t>
    </r>
    <r>
      <rPr>
        <b/>
        <sz val="9"/>
        <color rgb="FFFF0000"/>
        <rFont val="Arial Narrow"/>
        <family val="2"/>
        <charset val="204"/>
      </rPr>
      <t>присвояване – чл. 201-205 НК, злоупотреба с доверие - чл. 217 НК</t>
    </r>
    <r>
      <rPr>
        <b/>
        <sz val="9"/>
        <rFont val="Arial Narrow"/>
        <family val="2"/>
        <charset val="204"/>
      </rPr>
      <t>, безстопанственост - чл. 220-227 НК, Престъпления против отделни стопански отрасли - чл. 228-240 НК, Престъпления против паричната и кредитната система - чл. 251 НК</t>
    </r>
  </si>
  <si>
    <t>Шифър</t>
  </si>
  <si>
    <t>100;1600</t>
  </si>
  <si>
    <t>201-206</t>
  </si>
  <si>
    <t>208-211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</si>
</sst>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\%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b/>
      <sz val="9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 applyFill="1"/>
    <xf numFmtId="165" fontId="4" fillId="0" borderId="4" xfId="1" applyNumberFormat="1" applyFont="1" applyFill="1" applyBorder="1" applyAlignment="1" applyProtection="1">
      <alignment horizontal="center" textRotation="90" wrapText="1"/>
    </xf>
    <xf numFmtId="164" fontId="4" fillId="0" borderId="4" xfId="1" applyNumberFormat="1" applyFont="1" applyFill="1" applyBorder="1" applyAlignment="1" applyProtection="1">
      <alignment horizontal="center" textRotation="90" wrapText="1"/>
    </xf>
    <xf numFmtId="0" fontId="4" fillId="0" borderId="5" xfId="1" applyNumberFormat="1" applyFont="1" applyFill="1" applyBorder="1" applyAlignment="1" applyProtection="1">
      <alignment horizontal="center" wrapText="1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9" fontId="3" fillId="0" borderId="4" xfId="1" applyNumberFormat="1" applyFont="1" applyFill="1" applyBorder="1"/>
    <xf numFmtId="1" fontId="3" fillId="0" borderId="4" xfId="1" applyNumberFormat="1" applyFont="1" applyFill="1" applyBorder="1"/>
    <xf numFmtId="0" fontId="4" fillId="0" borderId="1" xfId="1" applyNumberFormat="1" applyFont="1" applyFill="1" applyBorder="1" applyAlignment="1" applyProtection="1">
      <alignment horizontal="right" vertical="center" wrapText="1"/>
    </xf>
    <xf numFmtId="9" fontId="4" fillId="0" borderId="1" xfId="1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</xf>
    <xf numFmtId="9" fontId="6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right" vertical="center" wrapText="1"/>
    </xf>
    <xf numFmtId="9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9" fontId="6" fillId="0" borderId="2" xfId="1" applyNumberFormat="1" applyFont="1" applyFill="1" applyBorder="1" applyAlignment="1" applyProtection="1">
      <alignment horizontal="center" vertical="center" wrapText="1"/>
    </xf>
    <xf numFmtId="1" fontId="6" fillId="0" borderId="2" xfId="1" applyNumberFormat="1" applyFont="1" applyFill="1" applyBorder="1" applyAlignment="1" applyProtection="1">
      <alignment horizontal="center" vertical="center" wrapText="1"/>
    </xf>
    <xf numFmtId="165" fontId="3" fillId="0" borderId="4" xfId="1" applyNumberFormat="1" applyFont="1" applyFill="1" applyBorder="1"/>
    <xf numFmtId="9" fontId="4" fillId="0" borderId="4" xfId="1" applyNumberFormat="1" applyFont="1" applyFill="1" applyBorder="1" applyAlignment="1" applyProtection="1">
      <alignment horizontal="center" vertical="center" wrapText="1"/>
    </xf>
    <xf numFmtId="1" fontId="4" fillId="0" borderId="4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right" vertical="center" wrapText="1"/>
    </xf>
    <xf numFmtId="165" fontId="3" fillId="0" borderId="0" xfId="1" applyNumberFormat="1" applyFont="1" applyFill="1"/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wrapText="1"/>
    </xf>
    <xf numFmtId="165" fontId="9" fillId="0" borderId="0" xfId="1" applyNumberFormat="1" applyFont="1" applyFill="1"/>
    <xf numFmtId="165" fontId="5" fillId="0" borderId="4" xfId="1" applyNumberFormat="1" applyFont="1" applyFill="1" applyBorder="1" applyAlignment="1" applyProtection="1">
      <alignment horizontal="center" textRotation="90" wrapText="1"/>
    </xf>
    <xf numFmtId="164" fontId="10" fillId="0" borderId="4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2" fontId="10" fillId="0" borderId="4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9" fontId="3" fillId="0" borderId="4" xfId="1" applyNumberFormat="1" applyFont="1" applyFill="1" applyBorder="1" applyAlignment="1">
      <alignment horizontal="center"/>
    </xf>
    <xf numFmtId="9" fontId="3" fillId="0" borderId="1" xfId="1" applyNumberFormat="1" applyFont="1" applyFill="1" applyBorder="1" applyAlignment="1">
      <alignment horizontal="center"/>
    </xf>
    <xf numFmtId="9" fontId="3" fillId="0" borderId="2" xfId="1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 applyProtection="1">
      <alignment horizontal="left" vertical="center" wrapText="1" shrinkToFit="1"/>
    </xf>
    <xf numFmtId="0" fontId="11" fillId="0" borderId="6" xfId="1" applyNumberFormat="1" applyFont="1" applyFill="1" applyBorder="1" applyAlignment="1" applyProtection="1">
      <alignment horizontal="center" vertical="center" wrapText="1" shrinkToFit="1"/>
    </xf>
    <xf numFmtId="0" fontId="11" fillId="0" borderId="8" xfId="1" applyNumberFormat="1" applyFont="1" applyFill="1" applyBorder="1" applyAlignment="1" applyProtection="1">
      <alignment horizontal="center" vertical="center" wrapText="1" shrinkToFit="1"/>
    </xf>
    <xf numFmtId="0" fontId="11" fillId="0" borderId="7" xfId="1" applyNumberFormat="1" applyFont="1" applyFill="1" applyBorder="1" applyAlignment="1" applyProtection="1">
      <alignment horizontal="center" vertical="center" wrapText="1" shrinkToFit="1"/>
    </xf>
    <xf numFmtId="165" fontId="9" fillId="0" borderId="4" xfId="1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Fill="1" applyBorder="1" applyAlignment="1" applyProtection="1">
      <alignment horizontal="center" vertical="center" wrapText="1" shrinkToFit="1"/>
    </xf>
    <xf numFmtId="0" fontId="2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8"/>
  <sheetViews>
    <sheetView tabSelected="1" zoomScaleNormal="100" zoomScaleSheetLayoutView="89" workbookViewId="0">
      <pane ySplit="4" topLeftCell="A5" activePane="bottomLeft" state="frozen"/>
      <selection pane="bottomLeft" activeCell="B14" sqref="B14:B16"/>
    </sheetView>
  </sheetViews>
  <sheetFormatPr defaultColWidth="6.7109375" defaultRowHeight="12" x14ac:dyDescent="0.2"/>
  <cols>
    <col min="1" max="1" width="53" style="1" customWidth="1"/>
    <col min="2" max="2" width="11.140625" style="1" customWidth="1"/>
    <col min="3" max="8" width="5.42578125" style="22" customWidth="1"/>
    <col min="9" max="9" width="5.42578125" style="25" customWidth="1"/>
    <col min="10" max="20" width="5.42578125" style="22" customWidth="1"/>
    <col min="21" max="21" width="5.42578125" style="25" customWidth="1"/>
    <col min="22" max="26" width="5.42578125" style="22" customWidth="1"/>
    <col min="27" max="242" width="6.7109375" style="1"/>
    <col min="243" max="243" width="36.7109375" style="1" customWidth="1"/>
    <col min="244" max="498" width="6.7109375" style="1"/>
    <col min="499" max="499" width="36.7109375" style="1" customWidth="1"/>
    <col min="500" max="754" width="6.7109375" style="1"/>
    <col min="755" max="755" width="36.7109375" style="1" customWidth="1"/>
    <col min="756" max="1010" width="6.7109375" style="1"/>
    <col min="1011" max="1011" width="36.7109375" style="1" customWidth="1"/>
    <col min="1012" max="1266" width="6.7109375" style="1"/>
    <col min="1267" max="1267" width="36.7109375" style="1" customWidth="1"/>
    <col min="1268" max="1522" width="6.7109375" style="1"/>
    <col min="1523" max="1523" width="36.7109375" style="1" customWidth="1"/>
    <col min="1524" max="1778" width="6.7109375" style="1"/>
    <col min="1779" max="1779" width="36.7109375" style="1" customWidth="1"/>
    <col min="1780" max="2034" width="6.7109375" style="1"/>
    <col min="2035" max="2035" width="36.7109375" style="1" customWidth="1"/>
    <col min="2036" max="2290" width="6.7109375" style="1"/>
    <col min="2291" max="2291" width="36.7109375" style="1" customWidth="1"/>
    <col min="2292" max="2546" width="6.7109375" style="1"/>
    <col min="2547" max="2547" width="36.7109375" style="1" customWidth="1"/>
    <col min="2548" max="2802" width="6.7109375" style="1"/>
    <col min="2803" max="2803" width="36.7109375" style="1" customWidth="1"/>
    <col min="2804" max="3058" width="6.7109375" style="1"/>
    <col min="3059" max="3059" width="36.7109375" style="1" customWidth="1"/>
    <col min="3060" max="3314" width="6.7109375" style="1"/>
    <col min="3315" max="3315" width="36.7109375" style="1" customWidth="1"/>
    <col min="3316" max="3570" width="6.7109375" style="1"/>
    <col min="3571" max="3571" width="36.7109375" style="1" customWidth="1"/>
    <col min="3572" max="3826" width="6.7109375" style="1"/>
    <col min="3827" max="3827" width="36.7109375" style="1" customWidth="1"/>
    <col min="3828" max="4082" width="6.7109375" style="1"/>
    <col min="4083" max="4083" width="36.7109375" style="1" customWidth="1"/>
    <col min="4084" max="4338" width="6.7109375" style="1"/>
    <col min="4339" max="4339" width="36.7109375" style="1" customWidth="1"/>
    <col min="4340" max="4594" width="6.7109375" style="1"/>
    <col min="4595" max="4595" width="36.7109375" style="1" customWidth="1"/>
    <col min="4596" max="4850" width="6.7109375" style="1"/>
    <col min="4851" max="4851" width="36.7109375" style="1" customWidth="1"/>
    <col min="4852" max="5106" width="6.7109375" style="1"/>
    <col min="5107" max="5107" width="36.7109375" style="1" customWidth="1"/>
    <col min="5108" max="5362" width="6.7109375" style="1"/>
    <col min="5363" max="5363" width="36.7109375" style="1" customWidth="1"/>
    <col min="5364" max="5618" width="6.7109375" style="1"/>
    <col min="5619" max="5619" width="36.7109375" style="1" customWidth="1"/>
    <col min="5620" max="5874" width="6.7109375" style="1"/>
    <col min="5875" max="5875" width="36.7109375" style="1" customWidth="1"/>
    <col min="5876" max="6130" width="6.7109375" style="1"/>
    <col min="6131" max="6131" width="36.7109375" style="1" customWidth="1"/>
    <col min="6132" max="6386" width="6.7109375" style="1"/>
    <col min="6387" max="6387" width="36.7109375" style="1" customWidth="1"/>
    <col min="6388" max="6642" width="6.7109375" style="1"/>
    <col min="6643" max="6643" width="36.7109375" style="1" customWidth="1"/>
    <col min="6644" max="6898" width="6.7109375" style="1"/>
    <col min="6899" max="6899" width="36.7109375" style="1" customWidth="1"/>
    <col min="6900" max="7154" width="6.7109375" style="1"/>
    <col min="7155" max="7155" width="36.7109375" style="1" customWidth="1"/>
    <col min="7156" max="7410" width="6.7109375" style="1"/>
    <col min="7411" max="7411" width="36.7109375" style="1" customWidth="1"/>
    <col min="7412" max="7666" width="6.7109375" style="1"/>
    <col min="7667" max="7667" width="36.7109375" style="1" customWidth="1"/>
    <col min="7668" max="7922" width="6.7109375" style="1"/>
    <col min="7923" max="7923" width="36.7109375" style="1" customWidth="1"/>
    <col min="7924" max="8178" width="6.7109375" style="1"/>
    <col min="8179" max="8179" width="36.7109375" style="1" customWidth="1"/>
    <col min="8180" max="8434" width="6.7109375" style="1"/>
    <col min="8435" max="8435" width="36.7109375" style="1" customWidth="1"/>
    <col min="8436" max="8690" width="6.7109375" style="1"/>
    <col min="8691" max="8691" width="36.7109375" style="1" customWidth="1"/>
    <col min="8692" max="8946" width="6.7109375" style="1"/>
    <col min="8947" max="8947" width="36.7109375" style="1" customWidth="1"/>
    <col min="8948" max="9202" width="6.7109375" style="1"/>
    <col min="9203" max="9203" width="36.7109375" style="1" customWidth="1"/>
    <col min="9204" max="9458" width="6.7109375" style="1"/>
    <col min="9459" max="9459" width="36.7109375" style="1" customWidth="1"/>
    <col min="9460" max="9714" width="6.7109375" style="1"/>
    <col min="9715" max="9715" width="36.7109375" style="1" customWidth="1"/>
    <col min="9716" max="9970" width="6.7109375" style="1"/>
    <col min="9971" max="9971" width="36.7109375" style="1" customWidth="1"/>
    <col min="9972" max="10226" width="6.7109375" style="1"/>
    <col min="10227" max="10227" width="36.7109375" style="1" customWidth="1"/>
    <col min="10228" max="10482" width="6.7109375" style="1"/>
    <col min="10483" max="10483" width="36.7109375" style="1" customWidth="1"/>
    <col min="10484" max="10738" width="6.7109375" style="1"/>
    <col min="10739" max="10739" width="36.7109375" style="1" customWidth="1"/>
    <col min="10740" max="10994" width="6.7109375" style="1"/>
    <col min="10995" max="10995" width="36.7109375" style="1" customWidth="1"/>
    <col min="10996" max="11250" width="6.7109375" style="1"/>
    <col min="11251" max="11251" width="36.7109375" style="1" customWidth="1"/>
    <col min="11252" max="11506" width="6.7109375" style="1"/>
    <col min="11507" max="11507" width="36.7109375" style="1" customWidth="1"/>
    <col min="11508" max="11762" width="6.7109375" style="1"/>
    <col min="11763" max="11763" width="36.7109375" style="1" customWidth="1"/>
    <col min="11764" max="12018" width="6.7109375" style="1"/>
    <col min="12019" max="12019" width="36.7109375" style="1" customWidth="1"/>
    <col min="12020" max="12274" width="6.7109375" style="1"/>
    <col min="12275" max="12275" width="36.7109375" style="1" customWidth="1"/>
    <col min="12276" max="12530" width="6.7109375" style="1"/>
    <col min="12531" max="12531" width="36.7109375" style="1" customWidth="1"/>
    <col min="12532" max="12786" width="6.7109375" style="1"/>
    <col min="12787" max="12787" width="36.7109375" style="1" customWidth="1"/>
    <col min="12788" max="13042" width="6.7109375" style="1"/>
    <col min="13043" max="13043" width="36.7109375" style="1" customWidth="1"/>
    <col min="13044" max="13298" width="6.7109375" style="1"/>
    <col min="13299" max="13299" width="36.7109375" style="1" customWidth="1"/>
    <col min="13300" max="13554" width="6.7109375" style="1"/>
    <col min="13555" max="13555" width="36.7109375" style="1" customWidth="1"/>
    <col min="13556" max="13810" width="6.7109375" style="1"/>
    <col min="13811" max="13811" width="36.7109375" style="1" customWidth="1"/>
    <col min="13812" max="14066" width="6.7109375" style="1"/>
    <col min="14067" max="14067" width="36.7109375" style="1" customWidth="1"/>
    <col min="14068" max="14322" width="6.7109375" style="1"/>
    <col min="14323" max="14323" width="36.7109375" style="1" customWidth="1"/>
    <col min="14324" max="14578" width="6.7109375" style="1"/>
    <col min="14579" max="14579" width="36.7109375" style="1" customWidth="1"/>
    <col min="14580" max="14834" width="6.7109375" style="1"/>
    <col min="14835" max="14835" width="36.7109375" style="1" customWidth="1"/>
    <col min="14836" max="15090" width="6.7109375" style="1"/>
    <col min="15091" max="15091" width="36.7109375" style="1" customWidth="1"/>
    <col min="15092" max="15346" width="6.7109375" style="1"/>
    <col min="15347" max="15347" width="36.7109375" style="1" customWidth="1"/>
    <col min="15348" max="15602" width="6.7109375" style="1"/>
    <col min="15603" max="15603" width="36.7109375" style="1" customWidth="1"/>
    <col min="15604" max="15858" width="6.7109375" style="1"/>
    <col min="15859" max="15859" width="36.7109375" style="1" customWidth="1"/>
    <col min="15860" max="16114" width="6.7109375" style="1"/>
    <col min="16115" max="16115" width="36.7109375" style="1" customWidth="1"/>
    <col min="16116" max="16384" width="6.7109375" style="1"/>
  </cols>
  <sheetData>
    <row r="1" spans="1:26" ht="21" customHeight="1" x14ac:dyDescent="0.2">
      <c r="A1" s="42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39" customHeight="1" x14ac:dyDescent="0.2">
      <c r="A2" s="49"/>
      <c r="B2" s="49" t="s">
        <v>91</v>
      </c>
      <c r="C2" s="43" t="s">
        <v>47</v>
      </c>
      <c r="D2" s="44"/>
      <c r="E2" s="44"/>
      <c r="F2" s="45"/>
      <c r="G2" s="43" t="s">
        <v>48</v>
      </c>
      <c r="H2" s="44"/>
      <c r="I2" s="44"/>
      <c r="J2" s="45"/>
      <c r="K2" s="43" t="s">
        <v>49</v>
      </c>
      <c r="L2" s="44"/>
      <c r="M2" s="44"/>
      <c r="N2" s="45"/>
      <c r="O2" s="43" t="s">
        <v>50</v>
      </c>
      <c r="P2" s="44"/>
      <c r="Q2" s="44"/>
      <c r="R2" s="45"/>
      <c r="S2" s="43" t="s">
        <v>71</v>
      </c>
      <c r="T2" s="44"/>
      <c r="U2" s="44"/>
      <c r="V2" s="45"/>
      <c r="W2" s="43" t="s">
        <v>72</v>
      </c>
      <c r="X2" s="44"/>
      <c r="Y2" s="44"/>
      <c r="Z2" s="45"/>
    </row>
    <row r="3" spans="1:26" ht="99.75" customHeight="1" x14ac:dyDescent="0.2">
      <c r="A3" s="50"/>
      <c r="B3" s="50"/>
      <c r="C3" s="3" t="s">
        <v>70</v>
      </c>
      <c r="D3" s="2" t="s">
        <v>67</v>
      </c>
      <c r="E3" s="2" t="s">
        <v>68</v>
      </c>
      <c r="F3" s="26" t="s">
        <v>69</v>
      </c>
      <c r="G3" s="3" t="s">
        <v>70</v>
      </c>
      <c r="H3" s="2" t="s">
        <v>67</v>
      </c>
      <c r="I3" s="2" t="s">
        <v>68</v>
      </c>
      <c r="J3" s="26" t="s">
        <v>69</v>
      </c>
      <c r="K3" s="3" t="s">
        <v>70</v>
      </c>
      <c r="L3" s="2" t="s">
        <v>67</v>
      </c>
      <c r="M3" s="2" t="s">
        <v>68</v>
      </c>
      <c r="N3" s="26" t="s">
        <v>69</v>
      </c>
      <c r="O3" s="3" t="s">
        <v>70</v>
      </c>
      <c r="P3" s="2" t="s">
        <v>67</v>
      </c>
      <c r="Q3" s="2" t="s">
        <v>68</v>
      </c>
      <c r="R3" s="26" t="s">
        <v>69</v>
      </c>
      <c r="S3" s="3" t="s">
        <v>70</v>
      </c>
      <c r="T3" s="2" t="s">
        <v>67</v>
      </c>
      <c r="U3" s="2" t="s">
        <v>68</v>
      </c>
      <c r="V3" s="26" t="s">
        <v>69</v>
      </c>
      <c r="W3" s="3" t="s">
        <v>70</v>
      </c>
      <c r="X3" s="2" t="s">
        <v>67</v>
      </c>
      <c r="Y3" s="2" t="s">
        <v>68</v>
      </c>
      <c r="Z3" s="26" t="s">
        <v>69</v>
      </c>
    </row>
    <row r="4" spans="1:26" ht="15" customHeight="1" x14ac:dyDescent="0.25">
      <c r="A4" s="51"/>
      <c r="B4" s="51"/>
      <c r="C4" s="4">
        <v>1</v>
      </c>
      <c r="D4" s="4">
        <v>2</v>
      </c>
      <c r="E4" s="4">
        <v>3</v>
      </c>
      <c r="F4" s="4">
        <v>4</v>
      </c>
      <c r="G4" s="4">
        <v>1</v>
      </c>
      <c r="H4" s="4">
        <v>2</v>
      </c>
      <c r="I4" s="24">
        <v>3</v>
      </c>
      <c r="J4" s="4">
        <v>4</v>
      </c>
      <c r="K4" s="4">
        <v>1</v>
      </c>
      <c r="L4" s="4">
        <v>2</v>
      </c>
      <c r="M4" s="4">
        <v>3</v>
      </c>
      <c r="N4" s="4">
        <v>4</v>
      </c>
      <c r="O4" s="4">
        <v>1</v>
      </c>
      <c r="P4" s="4">
        <v>2</v>
      </c>
      <c r="Q4" s="4">
        <v>3</v>
      </c>
      <c r="R4" s="4">
        <v>4</v>
      </c>
      <c r="S4" s="4">
        <v>1</v>
      </c>
      <c r="T4" s="4">
        <v>2</v>
      </c>
      <c r="U4" s="24">
        <v>3</v>
      </c>
      <c r="V4" s="4">
        <v>4</v>
      </c>
      <c r="W4" s="4">
        <v>1</v>
      </c>
      <c r="X4" s="4">
        <v>2</v>
      </c>
      <c r="Y4" s="4">
        <v>3</v>
      </c>
      <c r="Z4" s="4">
        <v>4</v>
      </c>
    </row>
    <row r="5" spans="1:26" ht="40.5" x14ac:dyDescent="0.2">
      <c r="A5" s="5" t="s">
        <v>54</v>
      </c>
      <c r="B5" s="53" t="s">
        <v>92</v>
      </c>
      <c r="C5" s="7"/>
      <c r="D5" s="6"/>
      <c r="E5" s="39"/>
      <c r="F5" s="39"/>
      <c r="G5" s="7"/>
      <c r="H5" s="6"/>
      <c r="I5" s="30">
        <f>G6*H6+G7*H7</f>
        <v>277.75</v>
      </c>
      <c r="J5" s="27">
        <f>I5/16</f>
        <v>17.359375</v>
      </c>
      <c r="K5" s="7"/>
      <c r="L5" s="6"/>
      <c r="M5" s="39"/>
      <c r="N5" s="39"/>
      <c r="O5" s="7"/>
      <c r="P5" s="6"/>
      <c r="Q5" s="30">
        <f>O6*P6+O7*P7</f>
        <v>277.5</v>
      </c>
      <c r="R5" s="27">
        <f>Q5/16</f>
        <v>17.34375</v>
      </c>
      <c r="S5" s="7"/>
      <c r="T5" s="6"/>
      <c r="U5" s="30"/>
      <c r="V5" s="27"/>
      <c r="W5" s="7"/>
      <c r="X5" s="6"/>
      <c r="Y5" s="30"/>
      <c r="Z5" s="27"/>
    </row>
    <row r="6" spans="1:26" ht="13.5" x14ac:dyDescent="0.2">
      <c r="A6" s="8" t="s">
        <v>0</v>
      </c>
      <c r="B6" s="54"/>
      <c r="C6" s="10"/>
      <c r="D6" s="9"/>
      <c r="E6" s="40"/>
      <c r="F6" s="40"/>
      <c r="G6" s="10">
        <v>61</v>
      </c>
      <c r="H6" s="9">
        <v>0.25</v>
      </c>
      <c r="I6" s="31"/>
      <c r="J6" s="28"/>
      <c r="K6" s="10"/>
      <c r="L6" s="9"/>
      <c r="M6" s="40"/>
      <c r="N6" s="40"/>
      <c r="O6" s="10">
        <v>60</v>
      </c>
      <c r="P6" s="9">
        <v>0.25</v>
      </c>
      <c r="Q6" s="31"/>
      <c r="R6" s="28"/>
      <c r="S6" s="10"/>
      <c r="T6" s="9"/>
      <c r="U6" s="31"/>
      <c r="V6" s="28"/>
      <c r="W6" s="10"/>
      <c r="X6" s="9"/>
      <c r="Y6" s="31"/>
      <c r="Z6" s="28"/>
    </row>
    <row r="7" spans="1:26" ht="13.5" x14ac:dyDescent="0.2">
      <c r="A7" s="13" t="s">
        <v>1</v>
      </c>
      <c r="B7" s="55"/>
      <c r="C7" s="15"/>
      <c r="D7" s="14"/>
      <c r="E7" s="41"/>
      <c r="F7" s="41"/>
      <c r="G7" s="15">
        <v>350</v>
      </c>
      <c r="H7" s="14">
        <v>0.75</v>
      </c>
      <c r="I7" s="32"/>
      <c r="J7" s="29"/>
      <c r="K7" s="15"/>
      <c r="L7" s="14"/>
      <c r="M7" s="41"/>
      <c r="N7" s="41"/>
      <c r="O7" s="15">
        <v>350</v>
      </c>
      <c r="P7" s="14">
        <v>0.75</v>
      </c>
      <c r="Q7" s="32"/>
      <c r="R7" s="29"/>
      <c r="S7" s="15"/>
      <c r="T7" s="14"/>
      <c r="U7" s="32"/>
      <c r="V7" s="29"/>
      <c r="W7" s="15"/>
      <c r="X7" s="14"/>
      <c r="Y7" s="32"/>
      <c r="Z7" s="29"/>
    </row>
    <row r="8" spans="1:26" ht="13.5" x14ac:dyDescent="0.2">
      <c r="A8" s="5" t="s">
        <v>2</v>
      </c>
      <c r="B8" s="53" t="s">
        <v>93</v>
      </c>
      <c r="C8" s="18"/>
      <c r="D8" s="18"/>
      <c r="E8" s="36"/>
      <c r="F8" s="39"/>
      <c r="G8" s="18"/>
      <c r="H8" s="18"/>
      <c r="I8" s="30">
        <f t="shared" ref="I8" si="0">G9*H9+G10*H10</f>
        <v>64.64</v>
      </c>
      <c r="J8" s="27">
        <f t="shared" ref="J8" si="1">I8/16</f>
        <v>4.04</v>
      </c>
      <c r="K8" s="18"/>
      <c r="L8" s="18"/>
      <c r="M8" s="36"/>
      <c r="N8" s="39"/>
      <c r="O8" s="18"/>
      <c r="P8" s="18"/>
      <c r="Q8" s="30">
        <f>O9*P9+O10*P10</f>
        <v>58</v>
      </c>
      <c r="R8" s="27">
        <f>Q8/16</f>
        <v>3.625</v>
      </c>
      <c r="S8" s="18"/>
      <c r="T8" s="18"/>
      <c r="U8" s="30"/>
      <c r="V8" s="27"/>
      <c r="W8" s="18"/>
      <c r="X8" s="18"/>
      <c r="Y8" s="30"/>
      <c r="Z8" s="27"/>
    </row>
    <row r="9" spans="1:26" ht="13.5" x14ac:dyDescent="0.2">
      <c r="A9" s="8" t="s">
        <v>0</v>
      </c>
      <c r="B9" s="54"/>
      <c r="C9" s="10"/>
      <c r="D9" s="9"/>
      <c r="E9" s="37"/>
      <c r="F9" s="40"/>
      <c r="G9" s="10">
        <v>32</v>
      </c>
      <c r="H9" s="9">
        <v>0.52</v>
      </c>
      <c r="I9" s="31"/>
      <c r="J9" s="28"/>
      <c r="K9" s="10"/>
      <c r="L9" s="9"/>
      <c r="M9" s="37"/>
      <c r="N9" s="40"/>
      <c r="O9" s="10">
        <v>30</v>
      </c>
      <c r="P9" s="9">
        <v>0.6</v>
      </c>
      <c r="Q9" s="31"/>
      <c r="R9" s="28"/>
      <c r="S9" s="10"/>
      <c r="T9" s="9"/>
      <c r="U9" s="31"/>
      <c r="V9" s="28"/>
      <c r="W9" s="10"/>
      <c r="X9" s="9"/>
      <c r="Y9" s="31"/>
      <c r="Z9" s="28"/>
    </row>
    <row r="10" spans="1:26" ht="13.5" x14ac:dyDescent="0.2">
      <c r="A10" s="13" t="s">
        <v>1</v>
      </c>
      <c r="B10" s="55"/>
      <c r="C10" s="15"/>
      <c r="D10" s="14"/>
      <c r="E10" s="38"/>
      <c r="F10" s="41"/>
      <c r="G10" s="15">
        <v>100</v>
      </c>
      <c r="H10" s="14">
        <v>0.48</v>
      </c>
      <c r="I10" s="32"/>
      <c r="J10" s="29"/>
      <c r="K10" s="15"/>
      <c r="L10" s="14"/>
      <c r="M10" s="38"/>
      <c r="N10" s="41"/>
      <c r="O10" s="15">
        <v>100</v>
      </c>
      <c r="P10" s="14">
        <v>0.4</v>
      </c>
      <c r="Q10" s="32"/>
      <c r="R10" s="29"/>
      <c r="S10" s="15"/>
      <c r="T10" s="14"/>
      <c r="U10" s="32"/>
      <c r="V10" s="29"/>
      <c r="W10" s="15"/>
      <c r="X10" s="14"/>
      <c r="Y10" s="32"/>
      <c r="Z10" s="29"/>
    </row>
    <row r="11" spans="1:26" ht="13.5" x14ac:dyDescent="0.2">
      <c r="A11" s="5" t="s">
        <v>3</v>
      </c>
      <c r="B11" s="53" t="s">
        <v>94</v>
      </c>
      <c r="C11" s="18"/>
      <c r="D11" s="18"/>
      <c r="E11" s="36"/>
      <c r="F11" s="39"/>
      <c r="G11" s="18"/>
      <c r="H11" s="18"/>
      <c r="I11" s="30">
        <f t="shared" ref="I11" si="2">G12*H12+G13*H13</f>
        <v>64.5</v>
      </c>
      <c r="J11" s="27">
        <f t="shared" ref="J11" si="3">I11/16</f>
        <v>4.03125</v>
      </c>
      <c r="K11" s="18"/>
      <c r="L11" s="18"/>
      <c r="M11" s="36"/>
      <c r="N11" s="39"/>
      <c r="O11" s="18"/>
      <c r="P11" s="18"/>
      <c r="Q11" s="30">
        <f>O12*P12+O13*P13</f>
        <v>64</v>
      </c>
      <c r="R11" s="27">
        <f>Q11/16</f>
        <v>4</v>
      </c>
      <c r="S11" s="18"/>
      <c r="T11" s="18"/>
      <c r="U11" s="30"/>
      <c r="V11" s="27"/>
      <c r="W11" s="18"/>
      <c r="X11" s="18"/>
      <c r="Y11" s="30"/>
      <c r="Z11" s="27"/>
    </row>
    <row r="12" spans="1:26" ht="13.5" x14ac:dyDescent="0.2">
      <c r="A12" s="8" t="s">
        <v>0</v>
      </c>
      <c r="B12" s="54"/>
      <c r="C12" s="10"/>
      <c r="D12" s="9"/>
      <c r="E12" s="37"/>
      <c r="F12" s="40"/>
      <c r="G12" s="10">
        <v>40</v>
      </c>
      <c r="H12" s="9">
        <v>0.51</v>
      </c>
      <c r="I12" s="31"/>
      <c r="J12" s="28"/>
      <c r="K12" s="10"/>
      <c r="L12" s="9"/>
      <c r="M12" s="37"/>
      <c r="N12" s="40"/>
      <c r="O12" s="10">
        <v>38</v>
      </c>
      <c r="P12" s="9">
        <v>0.5</v>
      </c>
      <c r="Q12" s="31"/>
      <c r="R12" s="28"/>
      <c r="S12" s="10"/>
      <c r="T12" s="9"/>
      <c r="U12" s="31"/>
      <c r="V12" s="28"/>
      <c r="W12" s="10"/>
      <c r="X12" s="9"/>
      <c r="Y12" s="31"/>
      <c r="Z12" s="28"/>
    </row>
    <row r="13" spans="1:26" ht="13.5" x14ac:dyDescent="0.2">
      <c r="A13" s="13" t="s">
        <v>1</v>
      </c>
      <c r="B13" s="55"/>
      <c r="C13" s="15"/>
      <c r="D13" s="14"/>
      <c r="E13" s="38"/>
      <c r="F13" s="41"/>
      <c r="G13" s="15">
        <v>90</v>
      </c>
      <c r="H13" s="14">
        <v>0.49</v>
      </c>
      <c r="I13" s="32"/>
      <c r="J13" s="29"/>
      <c r="K13" s="15"/>
      <c r="L13" s="14"/>
      <c r="M13" s="38"/>
      <c r="N13" s="41"/>
      <c r="O13" s="15">
        <v>90</v>
      </c>
      <c r="P13" s="14">
        <v>0.5</v>
      </c>
      <c r="Q13" s="32"/>
      <c r="R13" s="29"/>
      <c r="S13" s="15"/>
      <c r="T13" s="14"/>
      <c r="U13" s="32"/>
      <c r="V13" s="29"/>
      <c r="W13" s="15"/>
      <c r="X13" s="14"/>
      <c r="Y13" s="32"/>
      <c r="Z13" s="29"/>
    </row>
    <row r="14" spans="1:26" ht="27" x14ac:dyDescent="0.2">
      <c r="A14" s="5" t="s">
        <v>19</v>
      </c>
      <c r="B14" s="53"/>
      <c r="C14" s="7"/>
      <c r="D14" s="6"/>
      <c r="E14" s="30">
        <f t="shared" ref="E14" si="4">C15*D15+C16*D16</f>
        <v>21.6</v>
      </c>
      <c r="F14" s="27">
        <f>E14/16</f>
        <v>1.35</v>
      </c>
      <c r="G14" s="7"/>
      <c r="H14" s="6"/>
      <c r="I14" s="46"/>
      <c r="J14" s="39"/>
      <c r="K14" s="7"/>
      <c r="L14" s="6"/>
      <c r="M14" s="30">
        <f t="shared" ref="M14" si="5">K15*L15+K16*L16</f>
        <v>17.899999999999999</v>
      </c>
      <c r="N14" s="27">
        <f>M14/16</f>
        <v>1.1187499999999999</v>
      </c>
      <c r="O14" s="7"/>
      <c r="P14" s="6"/>
      <c r="Q14" s="36"/>
      <c r="R14" s="39"/>
      <c r="S14" s="7"/>
      <c r="T14" s="6"/>
      <c r="U14" s="46"/>
      <c r="V14" s="39"/>
      <c r="W14" s="7"/>
      <c r="X14" s="6"/>
      <c r="Y14" s="36"/>
      <c r="Z14" s="39"/>
    </row>
    <row r="15" spans="1:26" ht="13.5" x14ac:dyDescent="0.2">
      <c r="A15" s="8" t="s">
        <v>0</v>
      </c>
      <c r="B15" s="54"/>
      <c r="C15" s="10">
        <v>18</v>
      </c>
      <c r="D15" s="9">
        <v>0.8</v>
      </c>
      <c r="E15" s="31"/>
      <c r="F15" s="28"/>
      <c r="G15" s="10"/>
      <c r="H15" s="9"/>
      <c r="I15" s="47"/>
      <c r="J15" s="40"/>
      <c r="K15" s="10">
        <v>17</v>
      </c>
      <c r="L15" s="9">
        <v>0.95</v>
      </c>
      <c r="M15" s="31"/>
      <c r="N15" s="28"/>
      <c r="O15" s="10"/>
      <c r="P15" s="9"/>
      <c r="Q15" s="37"/>
      <c r="R15" s="40"/>
      <c r="S15" s="10"/>
      <c r="T15" s="9"/>
      <c r="U15" s="47"/>
      <c r="V15" s="40"/>
      <c r="W15" s="10"/>
      <c r="X15" s="9"/>
      <c r="Y15" s="37"/>
      <c r="Z15" s="40"/>
    </row>
    <row r="16" spans="1:26" ht="13.5" x14ac:dyDescent="0.2">
      <c r="A16" s="13" t="s">
        <v>1</v>
      </c>
      <c r="B16" s="55"/>
      <c r="C16" s="15">
        <v>36</v>
      </c>
      <c r="D16" s="14">
        <v>0.2</v>
      </c>
      <c r="E16" s="32"/>
      <c r="F16" s="29"/>
      <c r="G16" s="15"/>
      <c r="H16" s="14"/>
      <c r="I16" s="48"/>
      <c r="J16" s="41"/>
      <c r="K16" s="15">
        <v>35</v>
      </c>
      <c r="L16" s="14">
        <v>0.05</v>
      </c>
      <c r="M16" s="32"/>
      <c r="N16" s="29"/>
      <c r="O16" s="15"/>
      <c r="P16" s="14"/>
      <c r="Q16" s="38"/>
      <c r="R16" s="41"/>
      <c r="S16" s="15"/>
      <c r="T16" s="14"/>
      <c r="U16" s="48"/>
      <c r="V16" s="41"/>
      <c r="W16" s="15"/>
      <c r="X16" s="14"/>
      <c r="Y16" s="38"/>
      <c r="Z16" s="41"/>
    </row>
    <row r="17" spans="1:26" ht="27" x14ac:dyDescent="0.2">
      <c r="A17" s="5" t="s">
        <v>20</v>
      </c>
      <c r="B17" s="5"/>
      <c r="C17" s="7"/>
      <c r="D17" s="6"/>
      <c r="E17" s="30">
        <f t="shared" ref="E17" si="6">C18*D18+C19*D19</f>
        <v>14.8</v>
      </c>
      <c r="F17" s="27">
        <f>E17/16</f>
        <v>0.92500000000000004</v>
      </c>
      <c r="G17" s="7"/>
      <c r="H17" s="6"/>
      <c r="I17" s="46"/>
      <c r="J17" s="39"/>
      <c r="K17" s="7"/>
      <c r="L17" s="6"/>
      <c r="M17" s="30">
        <f t="shared" ref="M17" si="7">K18*L18+K19*L19</f>
        <v>14.59</v>
      </c>
      <c r="N17" s="27">
        <f>M17/16</f>
        <v>0.91187499999999999</v>
      </c>
      <c r="O17" s="7"/>
      <c r="P17" s="6"/>
      <c r="Q17" s="36"/>
      <c r="R17" s="39"/>
      <c r="S17" s="7"/>
      <c r="T17" s="6"/>
      <c r="U17" s="46"/>
      <c r="V17" s="39"/>
      <c r="W17" s="7"/>
      <c r="X17" s="6"/>
      <c r="Y17" s="36"/>
      <c r="Z17" s="39"/>
    </row>
    <row r="18" spans="1:26" ht="13.5" x14ac:dyDescent="0.2">
      <c r="A18" s="8" t="s">
        <v>0</v>
      </c>
      <c r="B18" s="8"/>
      <c r="C18" s="10">
        <v>10</v>
      </c>
      <c r="D18" s="9">
        <v>0.6</v>
      </c>
      <c r="E18" s="31"/>
      <c r="F18" s="28"/>
      <c r="G18" s="10"/>
      <c r="H18" s="9"/>
      <c r="I18" s="47"/>
      <c r="J18" s="40"/>
      <c r="K18" s="10">
        <v>9</v>
      </c>
      <c r="L18" s="9">
        <v>0.56999999999999995</v>
      </c>
      <c r="M18" s="31"/>
      <c r="N18" s="28"/>
      <c r="O18" s="10"/>
      <c r="P18" s="9"/>
      <c r="Q18" s="37"/>
      <c r="R18" s="40"/>
      <c r="S18" s="10"/>
      <c r="T18" s="9"/>
      <c r="U18" s="47"/>
      <c r="V18" s="40"/>
      <c r="W18" s="10"/>
      <c r="X18" s="9"/>
      <c r="Y18" s="37"/>
      <c r="Z18" s="40"/>
    </row>
    <row r="19" spans="1:26" ht="13.5" x14ac:dyDescent="0.2">
      <c r="A19" s="13" t="s">
        <v>1</v>
      </c>
      <c r="B19" s="13"/>
      <c r="C19" s="15">
        <v>22</v>
      </c>
      <c r="D19" s="14">
        <v>0.4</v>
      </c>
      <c r="E19" s="32"/>
      <c r="F19" s="29"/>
      <c r="G19" s="15"/>
      <c r="H19" s="14"/>
      <c r="I19" s="48"/>
      <c r="J19" s="41"/>
      <c r="K19" s="15">
        <v>22</v>
      </c>
      <c r="L19" s="14">
        <v>0.43</v>
      </c>
      <c r="M19" s="32"/>
      <c r="N19" s="29"/>
      <c r="O19" s="15"/>
      <c r="P19" s="14"/>
      <c r="Q19" s="38"/>
      <c r="R19" s="41"/>
      <c r="S19" s="15"/>
      <c r="T19" s="14"/>
      <c r="U19" s="48"/>
      <c r="V19" s="41"/>
      <c r="W19" s="15"/>
      <c r="X19" s="14"/>
      <c r="Y19" s="38"/>
      <c r="Z19" s="41"/>
    </row>
    <row r="20" spans="1:26" ht="13.5" x14ac:dyDescent="0.2">
      <c r="A20" s="5" t="s">
        <v>4</v>
      </c>
      <c r="B20" s="5"/>
      <c r="C20" s="18"/>
      <c r="D20" s="18"/>
      <c r="E20" s="36"/>
      <c r="F20" s="39"/>
      <c r="G20" s="18"/>
      <c r="H20" s="18"/>
      <c r="I20" s="30">
        <f t="shared" ref="I20" si="8">G21*H21+G22*H22</f>
        <v>15.1</v>
      </c>
      <c r="J20" s="27">
        <f>I20/16</f>
        <v>0.94374999999999998</v>
      </c>
      <c r="K20" s="18"/>
      <c r="L20" s="18"/>
      <c r="M20" s="36"/>
      <c r="N20" s="39"/>
      <c r="O20" s="18"/>
      <c r="P20" s="18"/>
      <c r="Q20" s="30">
        <f t="shared" ref="Q20" si="9">O21*P21+O22*P22</f>
        <v>14.399999999999999</v>
      </c>
      <c r="R20" s="27">
        <f>Q20/16</f>
        <v>0.89999999999999991</v>
      </c>
      <c r="S20" s="18"/>
      <c r="T20" s="18"/>
      <c r="U20" s="30"/>
      <c r="V20" s="27"/>
      <c r="W20" s="18"/>
      <c r="X20" s="18"/>
      <c r="Y20" s="30"/>
      <c r="Z20" s="27"/>
    </row>
    <row r="21" spans="1:26" ht="13.5" x14ac:dyDescent="0.2">
      <c r="A21" s="8" t="s">
        <v>0</v>
      </c>
      <c r="B21" s="8"/>
      <c r="C21" s="10"/>
      <c r="D21" s="9"/>
      <c r="E21" s="37"/>
      <c r="F21" s="40"/>
      <c r="G21" s="10">
        <v>10</v>
      </c>
      <c r="H21" s="9">
        <v>0.7</v>
      </c>
      <c r="I21" s="31"/>
      <c r="J21" s="28"/>
      <c r="K21" s="10"/>
      <c r="L21" s="9"/>
      <c r="M21" s="37"/>
      <c r="N21" s="40"/>
      <c r="O21" s="10">
        <v>9</v>
      </c>
      <c r="P21" s="9">
        <v>0.7</v>
      </c>
      <c r="Q21" s="31"/>
      <c r="R21" s="28"/>
      <c r="S21" s="10"/>
      <c r="T21" s="9"/>
      <c r="U21" s="31"/>
      <c r="V21" s="28"/>
      <c r="W21" s="10"/>
      <c r="X21" s="9"/>
      <c r="Y21" s="31"/>
      <c r="Z21" s="28"/>
    </row>
    <row r="22" spans="1:26" ht="13.5" x14ac:dyDescent="0.2">
      <c r="A22" s="13" t="s">
        <v>1</v>
      </c>
      <c r="B22" s="13"/>
      <c r="C22" s="15"/>
      <c r="D22" s="14"/>
      <c r="E22" s="38"/>
      <c r="F22" s="41"/>
      <c r="G22" s="15">
        <v>27</v>
      </c>
      <c r="H22" s="14">
        <v>0.3</v>
      </c>
      <c r="I22" s="32"/>
      <c r="J22" s="29"/>
      <c r="K22" s="15"/>
      <c r="L22" s="14"/>
      <c r="M22" s="38"/>
      <c r="N22" s="41"/>
      <c r="O22" s="15">
        <v>27</v>
      </c>
      <c r="P22" s="14">
        <v>0.3</v>
      </c>
      <c r="Q22" s="32"/>
      <c r="R22" s="29"/>
      <c r="S22" s="15"/>
      <c r="T22" s="14"/>
      <c r="U22" s="32"/>
      <c r="V22" s="29"/>
      <c r="W22" s="15"/>
      <c r="X22" s="14"/>
      <c r="Y22" s="32"/>
      <c r="Z22" s="29"/>
    </row>
    <row r="23" spans="1:26" ht="13.5" x14ac:dyDescent="0.2">
      <c r="A23" s="5" t="s">
        <v>5</v>
      </c>
      <c r="B23" s="5"/>
      <c r="C23" s="18"/>
      <c r="D23" s="18"/>
      <c r="E23" s="36"/>
      <c r="F23" s="39"/>
      <c r="G23" s="18"/>
      <c r="H23" s="18"/>
      <c r="I23" s="30">
        <f t="shared" ref="I23" si="10">G24*H24+G25*H25</f>
        <v>43.900000000000006</v>
      </c>
      <c r="J23" s="27">
        <f>I23/16</f>
        <v>2.7437500000000004</v>
      </c>
      <c r="K23" s="18"/>
      <c r="L23" s="18"/>
      <c r="M23" s="36"/>
      <c r="N23" s="39"/>
      <c r="O23" s="18"/>
      <c r="P23" s="18"/>
      <c r="Q23" s="30">
        <f t="shared" ref="Q23" si="11">O24*P24+O25*P25</f>
        <v>45.6</v>
      </c>
      <c r="R23" s="27">
        <f>Q23/16</f>
        <v>2.85</v>
      </c>
      <c r="S23" s="18"/>
      <c r="T23" s="18"/>
      <c r="U23" s="30"/>
      <c r="V23" s="27"/>
      <c r="W23" s="18"/>
      <c r="X23" s="18"/>
      <c r="Y23" s="30"/>
      <c r="Z23" s="27"/>
    </row>
    <row r="24" spans="1:26" ht="13.5" x14ac:dyDescent="0.2">
      <c r="A24" s="8" t="s">
        <v>0</v>
      </c>
      <c r="B24" s="8"/>
      <c r="C24" s="10"/>
      <c r="D24" s="9"/>
      <c r="E24" s="37"/>
      <c r="F24" s="40"/>
      <c r="G24" s="10">
        <v>25</v>
      </c>
      <c r="H24" s="9">
        <v>0.46</v>
      </c>
      <c r="I24" s="31"/>
      <c r="J24" s="28"/>
      <c r="K24" s="10"/>
      <c r="L24" s="9"/>
      <c r="M24" s="37"/>
      <c r="N24" s="40"/>
      <c r="O24" s="10">
        <v>24</v>
      </c>
      <c r="P24" s="9">
        <v>0.4</v>
      </c>
      <c r="Q24" s="31"/>
      <c r="R24" s="28"/>
      <c r="S24" s="10"/>
      <c r="T24" s="9"/>
      <c r="U24" s="31"/>
      <c r="V24" s="28"/>
      <c r="W24" s="10"/>
      <c r="X24" s="9"/>
      <c r="Y24" s="31"/>
      <c r="Z24" s="28"/>
    </row>
    <row r="25" spans="1:26" ht="13.5" x14ac:dyDescent="0.2">
      <c r="A25" s="13" t="s">
        <v>1</v>
      </c>
      <c r="B25" s="13"/>
      <c r="C25" s="15"/>
      <c r="D25" s="14"/>
      <c r="E25" s="38"/>
      <c r="F25" s="41"/>
      <c r="G25" s="15">
        <v>60</v>
      </c>
      <c r="H25" s="14">
        <v>0.54</v>
      </c>
      <c r="I25" s="32"/>
      <c r="J25" s="29"/>
      <c r="K25" s="15"/>
      <c r="L25" s="14"/>
      <c r="M25" s="38"/>
      <c r="N25" s="41"/>
      <c r="O25" s="15">
        <v>60</v>
      </c>
      <c r="P25" s="14">
        <v>0.6</v>
      </c>
      <c r="Q25" s="32"/>
      <c r="R25" s="29"/>
      <c r="S25" s="15"/>
      <c r="T25" s="14"/>
      <c r="U25" s="32"/>
      <c r="V25" s="29"/>
      <c r="W25" s="15"/>
      <c r="X25" s="14"/>
      <c r="Y25" s="32"/>
      <c r="Z25" s="29"/>
    </row>
    <row r="26" spans="1:26" ht="13.5" x14ac:dyDescent="0.2">
      <c r="A26" s="5" t="s">
        <v>38</v>
      </c>
      <c r="B26" s="5"/>
      <c r="C26" s="7"/>
      <c r="D26" s="6"/>
      <c r="E26" s="30">
        <f t="shared" ref="E26" si="12">C27*D27+C28*D28</f>
        <v>24.900000000000002</v>
      </c>
      <c r="F26" s="27">
        <f>E26/16</f>
        <v>1.5562500000000001</v>
      </c>
      <c r="G26" s="7"/>
      <c r="H26" s="6"/>
      <c r="I26" s="46"/>
      <c r="J26" s="39"/>
      <c r="K26" s="7"/>
      <c r="L26" s="6"/>
      <c r="M26" s="30">
        <f t="shared" ref="M26" si="13">K27*L27+K28*L28</f>
        <v>18.25</v>
      </c>
      <c r="N26" s="27">
        <f>M26/16</f>
        <v>1.140625</v>
      </c>
      <c r="O26" s="7"/>
      <c r="P26" s="6"/>
      <c r="Q26" s="36"/>
      <c r="R26" s="39"/>
      <c r="S26" s="7"/>
      <c r="T26" s="6"/>
      <c r="U26" s="46"/>
      <c r="V26" s="39"/>
      <c r="W26" s="7"/>
      <c r="X26" s="6"/>
      <c r="Y26" s="36"/>
      <c r="Z26" s="39"/>
    </row>
    <row r="27" spans="1:26" ht="13.5" x14ac:dyDescent="0.2">
      <c r="A27" s="8" t="s">
        <v>0</v>
      </c>
      <c r="B27" s="8"/>
      <c r="C27" s="10">
        <v>15</v>
      </c>
      <c r="D27" s="9">
        <v>0.67</v>
      </c>
      <c r="E27" s="31"/>
      <c r="F27" s="28"/>
      <c r="G27" s="10"/>
      <c r="H27" s="9"/>
      <c r="I27" s="47"/>
      <c r="J27" s="40"/>
      <c r="K27" s="10">
        <v>10</v>
      </c>
      <c r="L27" s="9">
        <v>0.67</v>
      </c>
      <c r="M27" s="31"/>
      <c r="N27" s="28"/>
      <c r="O27" s="10"/>
      <c r="P27" s="9"/>
      <c r="Q27" s="37"/>
      <c r="R27" s="40"/>
      <c r="S27" s="10"/>
      <c r="T27" s="9"/>
      <c r="U27" s="47"/>
      <c r="V27" s="40"/>
      <c r="W27" s="10"/>
      <c r="X27" s="9"/>
      <c r="Y27" s="37"/>
      <c r="Z27" s="40"/>
    </row>
    <row r="28" spans="1:26" ht="13.5" x14ac:dyDescent="0.2">
      <c r="A28" s="13" t="s">
        <v>1</v>
      </c>
      <c r="B28" s="13"/>
      <c r="C28" s="15">
        <v>45</v>
      </c>
      <c r="D28" s="14">
        <v>0.33</v>
      </c>
      <c r="E28" s="32"/>
      <c r="F28" s="29"/>
      <c r="G28" s="15"/>
      <c r="H28" s="14"/>
      <c r="I28" s="48"/>
      <c r="J28" s="41"/>
      <c r="K28" s="15">
        <v>35</v>
      </c>
      <c r="L28" s="14">
        <v>0.33</v>
      </c>
      <c r="M28" s="32"/>
      <c r="N28" s="29"/>
      <c r="O28" s="15"/>
      <c r="P28" s="14"/>
      <c r="Q28" s="38"/>
      <c r="R28" s="41"/>
      <c r="S28" s="15"/>
      <c r="T28" s="14"/>
      <c r="U28" s="48"/>
      <c r="V28" s="41"/>
      <c r="W28" s="15"/>
      <c r="X28" s="14"/>
      <c r="Y28" s="38"/>
      <c r="Z28" s="41"/>
    </row>
    <row r="29" spans="1:26" ht="13.5" x14ac:dyDescent="0.2">
      <c r="A29" s="5" t="s">
        <v>39</v>
      </c>
      <c r="B29" s="5"/>
      <c r="C29" s="20"/>
      <c r="D29" s="19"/>
      <c r="E29" s="30">
        <f t="shared" ref="E29" si="14">C30*D30+C31*D31</f>
        <v>10.64</v>
      </c>
      <c r="F29" s="27">
        <f>E29/16</f>
        <v>0.66500000000000004</v>
      </c>
      <c r="G29" s="20"/>
      <c r="H29" s="19"/>
      <c r="I29" s="46"/>
      <c r="J29" s="39"/>
      <c r="K29" s="20"/>
      <c r="L29" s="19"/>
      <c r="M29" s="30">
        <f t="shared" ref="M29" si="15">K30*L30+K31*L31</f>
        <v>10.64</v>
      </c>
      <c r="N29" s="27">
        <f>M29/16</f>
        <v>0.66500000000000004</v>
      </c>
      <c r="O29" s="20"/>
      <c r="P29" s="19"/>
      <c r="Q29" s="36"/>
      <c r="R29" s="39"/>
      <c r="S29" s="20"/>
      <c r="T29" s="19"/>
      <c r="U29" s="46"/>
      <c r="V29" s="39"/>
      <c r="W29" s="20"/>
      <c r="X29" s="19"/>
      <c r="Y29" s="36"/>
      <c r="Z29" s="39"/>
    </row>
    <row r="30" spans="1:26" ht="13.5" x14ac:dyDescent="0.2">
      <c r="A30" s="8" t="s">
        <v>0</v>
      </c>
      <c r="B30" s="8"/>
      <c r="C30" s="10">
        <v>8</v>
      </c>
      <c r="D30" s="9">
        <v>0.67</v>
      </c>
      <c r="E30" s="31"/>
      <c r="F30" s="28"/>
      <c r="G30" s="10"/>
      <c r="H30" s="9"/>
      <c r="I30" s="47"/>
      <c r="J30" s="40"/>
      <c r="K30" s="10">
        <v>8</v>
      </c>
      <c r="L30" s="9">
        <v>0.67</v>
      </c>
      <c r="M30" s="31"/>
      <c r="N30" s="28"/>
      <c r="O30" s="10"/>
      <c r="P30" s="9"/>
      <c r="Q30" s="37"/>
      <c r="R30" s="40"/>
      <c r="S30" s="10"/>
      <c r="T30" s="9"/>
      <c r="U30" s="47"/>
      <c r="V30" s="40"/>
      <c r="W30" s="10"/>
      <c r="X30" s="9"/>
      <c r="Y30" s="37"/>
      <c r="Z30" s="40"/>
    </row>
    <row r="31" spans="1:26" ht="13.5" x14ac:dyDescent="0.2">
      <c r="A31" s="13" t="s">
        <v>1</v>
      </c>
      <c r="B31" s="13"/>
      <c r="C31" s="15">
        <v>16</v>
      </c>
      <c r="D31" s="14">
        <v>0.33</v>
      </c>
      <c r="E31" s="32"/>
      <c r="F31" s="29"/>
      <c r="G31" s="15"/>
      <c r="H31" s="14"/>
      <c r="I31" s="48"/>
      <c r="J31" s="41"/>
      <c r="K31" s="15">
        <v>16</v>
      </c>
      <c r="L31" s="14">
        <v>0.33</v>
      </c>
      <c r="M31" s="32"/>
      <c r="N31" s="29"/>
      <c r="O31" s="15"/>
      <c r="P31" s="14"/>
      <c r="Q31" s="38"/>
      <c r="R31" s="41"/>
      <c r="S31" s="15"/>
      <c r="T31" s="14"/>
      <c r="U31" s="48"/>
      <c r="V31" s="41"/>
      <c r="W31" s="15"/>
      <c r="X31" s="14"/>
      <c r="Y31" s="38"/>
      <c r="Z31" s="41"/>
    </row>
    <row r="32" spans="1:26" ht="13.5" x14ac:dyDescent="0.2">
      <c r="A32" s="5" t="s">
        <v>6</v>
      </c>
      <c r="B32" s="5"/>
      <c r="C32" s="18"/>
      <c r="D32" s="18"/>
      <c r="E32" s="36"/>
      <c r="F32" s="39"/>
      <c r="G32" s="18"/>
      <c r="H32" s="18"/>
      <c r="I32" s="30">
        <f t="shared" ref="I32" si="16">G33*H33+G34*H34</f>
        <v>36</v>
      </c>
      <c r="J32" s="27">
        <f>I32/16</f>
        <v>2.25</v>
      </c>
      <c r="K32" s="18"/>
      <c r="L32" s="18"/>
      <c r="M32" s="36"/>
      <c r="N32" s="39"/>
      <c r="O32" s="18"/>
      <c r="P32" s="18"/>
      <c r="Q32" s="30">
        <f t="shared" ref="Q32" si="17">O33*P33+O34*P34</f>
        <v>34.400000000000006</v>
      </c>
      <c r="R32" s="27">
        <f>Q32/16</f>
        <v>2.1500000000000004</v>
      </c>
      <c r="S32" s="18"/>
      <c r="T32" s="18"/>
      <c r="U32" s="30"/>
      <c r="V32" s="27"/>
      <c r="W32" s="18"/>
      <c r="X32" s="18"/>
      <c r="Y32" s="30"/>
      <c r="Z32" s="27"/>
    </row>
    <row r="33" spans="1:26" ht="13.5" x14ac:dyDescent="0.2">
      <c r="A33" s="8" t="s">
        <v>0</v>
      </c>
      <c r="B33" s="8"/>
      <c r="C33" s="10"/>
      <c r="D33" s="9"/>
      <c r="E33" s="37"/>
      <c r="F33" s="40"/>
      <c r="G33" s="10">
        <v>25</v>
      </c>
      <c r="H33" s="9">
        <v>0.8</v>
      </c>
      <c r="I33" s="31"/>
      <c r="J33" s="28"/>
      <c r="K33" s="10"/>
      <c r="L33" s="9"/>
      <c r="M33" s="37"/>
      <c r="N33" s="40"/>
      <c r="O33" s="10">
        <v>23</v>
      </c>
      <c r="P33" s="9">
        <v>0.8</v>
      </c>
      <c r="Q33" s="31"/>
      <c r="R33" s="28"/>
      <c r="S33" s="10"/>
      <c r="T33" s="9"/>
      <c r="U33" s="31"/>
      <c r="V33" s="28"/>
      <c r="W33" s="10"/>
      <c r="X33" s="9"/>
      <c r="Y33" s="31"/>
      <c r="Z33" s="28"/>
    </row>
    <row r="34" spans="1:26" ht="13.5" x14ac:dyDescent="0.2">
      <c r="A34" s="13" t="s">
        <v>1</v>
      </c>
      <c r="B34" s="13"/>
      <c r="C34" s="15"/>
      <c r="D34" s="14"/>
      <c r="E34" s="38"/>
      <c r="F34" s="41"/>
      <c r="G34" s="15">
        <v>80</v>
      </c>
      <c r="H34" s="14">
        <v>0.2</v>
      </c>
      <c r="I34" s="32"/>
      <c r="J34" s="29"/>
      <c r="K34" s="15"/>
      <c r="L34" s="14"/>
      <c r="M34" s="38"/>
      <c r="N34" s="41"/>
      <c r="O34" s="15">
        <v>80</v>
      </c>
      <c r="P34" s="14">
        <v>0.2</v>
      </c>
      <c r="Q34" s="32"/>
      <c r="R34" s="29"/>
      <c r="S34" s="15"/>
      <c r="T34" s="14"/>
      <c r="U34" s="32"/>
      <c r="V34" s="29"/>
      <c r="W34" s="15"/>
      <c r="X34" s="14"/>
      <c r="Y34" s="32"/>
      <c r="Z34" s="29"/>
    </row>
    <row r="35" spans="1:26" ht="27" x14ac:dyDescent="0.2">
      <c r="A35" s="5" t="s">
        <v>21</v>
      </c>
      <c r="B35" s="5"/>
      <c r="C35" s="7"/>
      <c r="D35" s="6"/>
      <c r="E35" s="30">
        <f t="shared" ref="E35" si="18">C36*D36+C37*D37</f>
        <v>25.919999999999998</v>
      </c>
      <c r="F35" s="27">
        <f>E35/16</f>
        <v>1.6199999999999999</v>
      </c>
      <c r="G35" s="7"/>
      <c r="H35" s="6"/>
      <c r="I35" s="46"/>
      <c r="J35" s="39"/>
      <c r="K35" s="7"/>
      <c r="L35" s="6"/>
      <c r="M35" s="30">
        <f t="shared" ref="M35" si="19">K36*L36+K37*L37</f>
        <v>22.58</v>
      </c>
      <c r="N35" s="27">
        <f>M35/16</f>
        <v>1.4112499999999999</v>
      </c>
      <c r="O35" s="7"/>
      <c r="P35" s="6"/>
      <c r="Q35" s="36"/>
      <c r="R35" s="39"/>
      <c r="S35" s="7"/>
      <c r="T35" s="6"/>
      <c r="U35" s="46"/>
      <c r="V35" s="39"/>
      <c r="W35" s="7"/>
      <c r="X35" s="6"/>
      <c r="Y35" s="36"/>
      <c r="Z35" s="39"/>
    </row>
    <row r="36" spans="1:26" ht="13.5" x14ac:dyDescent="0.2">
      <c r="A36" s="8" t="s">
        <v>0</v>
      </c>
      <c r="B36" s="8"/>
      <c r="C36" s="10">
        <v>18</v>
      </c>
      <c r="D36" s="9">
        <v>0.64</v>
      </c>
      <c r="E36" s="31"/>
      <c r="F36" s="28"/>
      <c r="G36" s="10"/>
      <c r="H36" s="9"/>
      <c r="I36" s="47"/>
      <c r="J36" s="40"/>
      <c r="K36" s="10">
        <v>17</v>
      </c>
      <c r="L36" s="9">
        <v>0.69</v>
      </c>
      <c r="M36" s="31"/>
      <c r="N36" s="28"/>
      <c r="O36" s="10"/>
      <c r="P36" s="9"/>
      <c r="Q36" s="37"/>
      <c r="R36" s="40"/>
      <c r="S36" s="10"/>
      <c r="T36" s="9"/>
      <c r="U36" s="47"/>
      <c r="V36" s="40"/>
      <c r="W36" s="10"/>
      <c r="X36" s="9"/>
      <c r="Y36" s="37"/>
      <c r="Z36" s="40"/>
    </row>
    <row r="37" spans="1:26" ht="13.5" x14ac:dyDescent="0.2">
      <c r="A37" s="13" t="s">
        <v>1</v>
      </c>
      <c r="B37" s="13"/>
      <c r="C37" s="15">
        <v>40</v>
      </c>
      <c r="D37" s="14">
        <v>0.36</v>
      </c>
      <c r="E37" s="32"/>
      <c r="F37" s="29"/>
      <c r="G37" s="15"/>
      <c r="H37" s="14"/>
      <c r="I37" s="48"/>
      <c r="J37" s="41"/>
      <c r="K37" s="15">
        <v>35</v>
      </c>
      <c r="L37" s="14">
        <v>0.31</v>
      </c>
      <c r="M37" s="32"/>
      <c r="N37" s="29"/>
      <c r="O37" s="15"/>
      <c r="P37" s="14"/>
      <c r="Q37" s="38"/>
      <c r="R37" s="41"/>
      <c r="S37" s="15"/>
      <c r="T37" s="14"/>
      <c r="U37" s="48"/>
      <c r="V37" s="41"/>
      <c r="W37" s="15"/>
      <c r="X37" s="14"/>
      <c r="Y37" s="38"/>
      <c r="Z37" s="41"/>
    </row>
    <row r="38" spans="1:26" ht="13.5" x14ac:dyDescent="0.2">
      <c r="A38" s="5" t="s">
        <v>22</v>
      </c>
      <c r="B38" s="5"/>
      <c r="C38" s="18"/>
      <c r="D38" s="18"/>
      <c r="E38" s="30">
        <f t="shared" ref="E38" si="20">C39*D39+C40*D40</f>
        <v>29</v>
      </c>
      <c r="F38" s="27">
        <f>E38/16</f>
        <v>1.8125</v>
      </c>
      <c r="G38" s="18"/>
      <c r="H38" s="18"/>
      <c r="I38" s="46"/>
      <c r="J38" s="39"/>
      <c r="K38" s="18"/>
      <c r="L38" s="18"/>
      <c r="M38" s="30">
        <f t="shared" ref="M38" si="21">K39*L39+K40*L40</f>
        <v>29.080000000000002</v>
      </c>
      <c r="N38" s="27">
        <f>M38/16</f>
        <v>1.8175000000000001</v>
      </c>
      <c r="O38" s="18"/>
      <c r="P38" s="18"/>
      <c r="Q38" s="36"/>
      <c r="R38" s="39"/>
      <c r="S38" s="18"/>
      <c r="T38" s="18"/>
      <c r="U38" s="46"/>
      <c r="V38" s="39"/>
      <c r="W38" s="18"/>
      <c r="X38" s="18"/>
      <c r="Y38" s="36"/>
      <c r="Z38" s="39"/>
    </row>
    <row r="39" spans="1:26" ht="13.5" x14ac:dyDescent="0.2">
      <c r="A39" s="8" t="s">
        <v>0</v>
      </c>
      <c r="B39" s="8"/>
      <c r="C39" s="10">
        <v>20</v>
      </c>
      <c r="D39" s="9">
        <v>0.4</v>
      </c>
      <c r="E39" s="31"/>
      <c r="F39" s="28"/>
      <c r="G39" s="10"/>
      <c r="H39" s="9"/>
      <c r="I39" s="47"/>
      <c r="J39" s="40"/>
      <c r="K39" s="10">
        <v>19</v>
      </c>
      <c r="L39" s="9">
        <v>0.37</v>
      </c>
      <c r="M39" s="31"/>
      <c r="N39" s="28"/>
      <c r="O39" s="10"/>
      <c r="P39" s="9"/>
      <c r="Q39" s="37"/>
      <c r="R39" s="40"/>
      <c r="S39" s="10"/>
      <c r="T39" s="9"/>
      <c r="U39" s="47"/>
      <c r="V39" s="40"/>
      <c r="W39" s="10"/>
      <c r="X39" s="9"/>
      <c r="Y39" s="37"/>
      <c r="Z39" s="40"/>
    </row>
    <row r="40" spans="1:26" ht="13.5" x14ac:dyDescent="0.2">
      <c r="A40" s="13" t="s">
        <v>1</v>
      </c>
      <c r="B40" s="13"/>
      <c r="C40" s="15">
        <v>35</v>
      </c>
      <c r="D40" s="14">
        <v>0.6</v>
      </c>
      <c r="E40" s="32"/>
      <c r="F40" s="29"/>
      <c r="G40" s="15"/>
      <c r="H40" s="14"/>
      <c r="I40" s="48"/>
      <c r="J40" s="41"/>
      <c r="K40" s="15">
        <v>35</v>
      </c>
      <c r="L40" s="14">
        <v>0.63</v>
      </c>
      <c r="M40" s="32"/>
      <c r="N40" s="29"/>
      <c r="O40" s="15"/>
      <c r="P40" s="14"/>
      <c r="Q40" s="38"/>
      <c r="R40" s="41"/>
      <c r="S40" s="15"/>
      <c r="T40" s="14"/>
      <c r="U40" s="48"/>
      <c r="V40" s="41"/>
      <c r="W40" s="15"/>
      <c r="X40" s="14"/>
      <c r="Y40" s="38"/>
      <c r="Z40" s="41"/>
    </row>
    <row r="41" spans="1:26" ht="40.5" x14ac:dyDescent="0.2">
      <c r="A41" s="5" t="s">
        <v>59</v>
      </c>
      <c r="B41" s="5"/>
      <c r="C41" s="7"/>
      <c r="D41" s="6"/>
      <c r="E41" s="30">
        <f t="shared" ref="E41" si="22">C42*D42+C43*D43</f>
        <v>14.2</v>
      </c>
      <c r="F41" s="27">
        <f>E41/16</f>
        <v>0.88749999999999996</v>
      </c>
      <c r="G41" s="7"/>
      <c r="H41" s="6"/>
      <c r="I41" s="46"/>
      <c r="J41" s="39"/>
      <c r="K41" s="7"/>
      <c r="L41" s="6"/>
      <c r="M41" s="30">
        <f t="shared" ref="M41" si="23">K42*L42+K43*L43</f>
        <v>11.48</v>
      </c>
      <c r="N41" s="27">
        <f>M41/16</f>
        <v>0.71750000000000003</v>
      </c>
      <c r="O41" s="7"/>
      <c r="P41" s="6"/>
      <c r="Q41" s="36"/>
      <c r="R41" s="39"/>
      <c r="S41" s="7"/>
      <c r="T41" s="6"/>
      <c r="U41" s="46"/>
      <c r="V41" s="39"/>
      <c r="W41" s="7"/>
      <c r="X41" s="6"/>
      <c r="Y41" s="36"/>
      <c r="Z41" s="39"/>
    </row>
    <row r="42" spans="1:26" ht="13.5" x14ac:dyDescent="0.2">
      <c r="A42" s="8" t="s">
        <v>0</v>
      </c>
      <c r="B42" s="8"/>
      <c r="C42" s="10">
        <v>10</v>
      </c>
      <c r="D42" s="9">
        <v>0.7</v>
      </c>
      <c r="E42" s="31"/>
      <c r="F42" s="28"/>
      <c r="G42" s="10"/>
      <c r="H42" s="9"/>
      <c r="I42" s="47"/>
      <c r="J42" s="40"/>
      <c r="K42" s="10">
        <v>8</v>
      </c>
      <c r="L42" s="9">
        <v>0.71</v>
      </c>
      <c r="M42" s="31"/>
      <c r="N42" s="28"/>
      <c r="O42" s="10"/>
      <c r="P42" s="9"/>
      <c r="Q42" s="37"/>
      <c r="R42" s="40"/>
      <c r="S42" s="10"/>
      <c r="T42" s="9"/>
      <c r="U42" s="47"/>
      <c r="V42" s="40"/>
      <c r="W42" s="10"/>
      <c r="X42" s="9"/>
      <c r="Y42" s="37"/>
      <c r="Z42" s="40"/>
    </row>
    <row r="43" spans="1:26" ht="13.5" x14ac:dyDescent="0.2">
      <c r="A43" s="13" t="s">
        <v>1</v>
      </c>
      <c r="B43" s="13"/>
      <c r="C43" s="15">
        <v>24</v>
      </c>
      <c r="D43" s="14">
        <v>0.3</v>
      </c>
      <c r="E43" s="32"/>
      <c r="F43" s="29"/>
      <c r="G43" s="15"/>
      <c r="H43" s="14"/>
      <c r="I43" s="48"/>
      <c r="J43" s="41"/>
      <c r="K43" s="15">
        <v>20</v>
      </c>
      <c r="L43" s="14">
        <v>0.28999999999999998</v>
      </c>
      <c r="M43" s="32"/>
      <c r="N43" s="29"/>
      <c r="O43" s="15"/>
      <c r="P43" s="14"/>
      <c r="Q43" s="38"/>
      <c r="R43" s="41"/>
      <c r="S43" s="15"/>
      <c r="T43" s="14"/>
      <c r="U43" s="48"/>
      <c r="V43" s="41"/>
      <c r="W43" s="15"/>
      <c r="X43" s="14"/>
      <c r="Y43" s="38"/>
      <c r="Z43" s="41"/>
    </row>
    <row r="44" spans="1:26" ht="40.5" x14ac:dyDescent="0.2">
      <c r="A44" s="5" t="s">
        <v>62</v>
      </c>
      <c r="B44" s="5"/>
      <c r="C44" s="7"/>
      <c r="D44" s="6"/>
      <c r="E44" s="30">
        <f t="shared" ref="E44" si="24">C45*D45+C46*D46</f>
        <v>5.57</v>
      </c>
      <c r="F44" s="27">
        <f>E44/16</f>
        <v>0.34812500000000002</v>
      </c>
      <c r="G44" s="7"/>
      <c r="H44" s="6"/>
      <c r="I44" s="46"/>
      <c r="J44" s="39"/>
      <c r="K44" s="7"/>
      <c r="L44" s="6"/>
      <c r="M44" s="30">
        <f t="shared" ref="M44" si="25">K45*L45+K46*L46</f>
        <v>4.4800000000000004</v>
      </c>
      <c r="N44" s="27">
        <f>M44/16</f>
        <v>0.28000000000000003</v>
      </c>
      <c r="O44" s="7"/>
      <c r="P44" s="6"/>
      <c r="Q44" s="36"/>
      <c r="R44" s="39"/>
      <c r="S44" s="7"/>
      <c r="T44" s="6"/>
      <c r="U44" s="46"/>
      <c r="V44" s="39"/>
      <c r="W44" s="7"/>
      <c r="X44" s="6"/>
      <c r="Y44" s="36"/>
      <c r="Z44" s="39"/>
    </row>
    <row r="45" spans="1:26" ht="13.5" x14ac:dyDescent="0.2">
      <c r="A45" s="8" t="s">
        <v>0</v>
      </c>
      <c r="B45" s="8"/>
      <c r="C45" s="10">
        <v>5</v>
      </c>
      <c r="D45" s="9">
        <v>0.81</v>
      </c>
      <c r="E45" s="31"/>
      <c r="F45" s="28"/>
      <c r="G45" s="10"/>
      <c r="H45" s="9"/>
      <c r="I45" s="47"/>
      <c r="J45" s="40"/>
      <c r="K45" s="10">
        <v>4</v>
      </c>
      <c r="L45" s="9">
        <v>0.88</v>
      </c>
      <c r="M45" s="31"/>
      <c r="N45" s="28"/>
      <c r="O45" s="10"/>
      <c r="P45" s="9"/>
      <c r="Q45" s="37"/>
      <c r="R45" s="40"/>
      <c r="S45" s="10"/>
      <c r="T45" s="9"/>
      <c r="U45" s="47"/>
      <c r="V45" s="40"/>
      <c r="W45" s="10"/>
      <c r="X45" s="9"/>
      <c r="Y45" s="37"/>
      <c r="Z45" s="40"/>
    </row>
    <row r="46" spans="1:26" ht="13.5" x14ac:dyDescent="0.2">
      <c r="A46" s="13" t="s">
        <v>1</v>
      </c>
      <c r="B46" s="13"/>
      <c r="C46" s="15">
        <v>8</v>
      </c>
      <c r="D46" s="14">
        <v>0.19</v>
      </c>
      <c r="E46" s="32"/>
      <c r="F46" s="29"/>
      <c r="G46" s="15"/>
      <c r="H46" s="14"/>
      <c r="I46" s="48"/>
      <c r="J46" s="41"/>
      <c r="K46" s="15">
        <v>8</v>
      </c>
      <c r="L46" s="14">
        <v>0.12</v>
      </c>
      <c r="M46" s="32"/>
      <c r="N46" s="29"/>
      <c r="O46" s="15"/>
      <c r="P46" s="14"/>
      <c r="Q46" s="38"/>
      <c r="R46" s="41"/>
      <c r="S46" s="15"/>
      <c r="T46" s="14"/>
      <c r="U46" s="48"/>
      <c r="V46" s="41"/>
      <c r="W46" s="15"/>
      <c r="X46" s="14"/>
      <c r="Y46" s="38"/>
      <c r="Z46" s="41"/>
    </row>
    <row r="47" spans="1:26" ht="40.5" x14ac:dyDescent="0.2">
      <c r="A47" s="5" t="s">
        <v>60</v>
      </c>
      <c r="B47" s="5"/>
      <c r="C47" s="7"/>
      <c r="D47" s="6"/>
      <c r="E47" s="30">
        <f t="shared" ref="E47" si="26">C48*D48+C49*D49</f>
        <v>11.96</v>
      </c>
      <c r="F47" s="27">
        <f>E47/16</f>
        <v>0.74750000000000005</v>
      </c>
      <c r="G47" s="7"/>
      <c r="H47" s="6"/>
      <c r="I47" s="46"/>
      <c r="J47" s="39"/>
      <c r="K47" s="7"/>
      <c r="L47" s="6"/>
      <c r="M47" s="30">
        <f t="shared" ref="M47" si="27">K48*L48+K49*L49</f>
        <v>12.169999999999998</v>
      </c>
      <c r="N47" s="27">
        <f>M47/16</f>
        <v>0.76062499999999988</v>
      </c>
      <c r="O47" s="7"/>
      <c r="P47" s="6"/>
      <c r="Q47" s="36"/>
      <c r="R47" s="39"/>
      <c r="S47" s="7"/>
      <c r="T47" s="6"/>
      <c r="U47" s="46"/>
      <c r="V47" s="39"/>
      <c r="W47" s="7"/>
      <c r="X47" s="6"/>
      <c r="Y47" s="36"/>
      <c r="Z47" s="39"/>
    </row>
    <row r="48" spans="1:26" ht="13.5" x14ac:dyDescent="0.2">
      <c r="A48" s="8" t="s">
        <v>0</v>
      </c>
      <c r="B48" s="8"/>
      <c r="C48" s="10">
        <v>8</v>
      </c>
      <c r="D48" s="9">
        <v>0.67</v>
      </c>
      <c r="E48" s="31"/>
      <c r="F48" s="28"/>
      <c r="G48" s="10"/>
      <c r="H48" s="9"/>
      <c r="I48" s="47"/>
      <c r="J48" s="40"/>
      <c r="K48" s="10">
        <v>7</v>
      </c>
      <c r="L48" s="9">
        <v>0.53</v>
      </c>
      <c r="M48" s="31"/>
      <c r="N48" s="28"/>
      <c r="O48" s="10"/>
      <c r="P48" s="9"/>
      <c r="Q48" s="37"/>
      <c r="R48" s="40"/>
      <c r="S48" s="10"/>
      <c r="T48" s="9"/>
      <c r="U48" s="47"/>
      <c r="V48" s="40"/>
      <c r="W48" s="10"/>
      <c r="X48" s="9"/>
      <c r="Y48" s="37"/>
      <c r="Z48" s="40"/>
    </row>
    <row r="49" spans="1:26" ht="13.5" x14ac:dyDescent="0.2">
      <c r="A49" s="13" t="s">
        <v>1</v>
      </c>
      <c r="B49" s="13"/>
      <c r="C49" s="15">
        <v>20</v>
      </c>
      <c r="D49" s="14">
        <v>0.33</v>
      </c>
      <c r="E49" s="32"/>
      <c r="F49" s="29"/>
      <c r="G49" s="15"/>
      <c r="H49" s="14"/>
      <c r="I49" s="48"/>
      <c r="J49" s="41"/>
      <c r="K49" s="15">
        <v>18</v>
      </c>
      <c r="L49" s="14">
        <v>0.47</v>
      </c>
      <c r="M49" s="32"/>
      <c r="N49" s="29"/>
      <c r="O49" s="15"/>
      <c r="P49" s="14"/>
      <c r="Q49" s="38"/>
      <c r="R49" s="41"/>
      <c r="S49" s="15"/>
      <c r="T49" s="14"/>
      <c r="U49" s="48"/>
      <c r="V49" s="41"/>
      <c r="W49" s="15"/>
      <c r="X49" s="14"/>
      <c r="Y49" s="38"/>
      <c r="Z49" s="41"/>
    </row>
    <row r="50" spans="1:26" ht="13.5" x14ac:dyDescent="0.2">
      <c r="A50" s="5" t="s">
        <v>46</v>
      </c>
      <c r="B50" s="5"/>
      <c r="C50" s="18"/>
      <c r="D50" s="18"/>
      <c r="E50" s="36"/>
      <c r="F50" s="39"/>
      <c r="G50" s="18"/>
      <c r="H50" s="18"/>
      <c r="I50" s="30">
        <f t="shared" ref="I50" si="28">G51*H51+G52*H52</f>
        <v>35.5</v>
      </c>
      <c r="J50" s="27">
        <f>I50/16</f>
        <v>2.21875</v>
      </c>
      <c r="K50" s="18"/>
      <c r="L50" s="18"/>
      <c r="M50" s="36"/>
      <c r="N50" s="39"/>
      <c r="O50" s="18"/>
      <c r="P50" s="18"/>
      <c r="Q50" s="30">
        <f t="shared" ref="Q50" si="29">O51*P51+O52*P52</f>
        <v>34.799999999999997</v>
      </c>
      <c r="R50" s="27">
        <f>Q50/16</f>
        <v>2.1749999999999998</v>
      </c>
      <c r="S50" s="18"/>
      <c r="T50" s="18"/>
      <c r="U50" s="30"/>
      <c r="V50" s="27"/>
      <c r="W50" s="18"/>
      <c r="X50" s="18"/>
      <c r="Y50" s="30"/>
      <c r="Z50" s="27"/>
    </row>
    <row r="51" spans="1:26" ht="13.5" x14ac:dyDescent="0.2">
      <c r="A51" s="8" t="s">
        <v>0</v>
      </c>
      <c r="B51" s="8"/>
      <c r="C51" s="10"/>
      <c r="D51" s="9"/>
      <c r="E51" s="37"/>
      <c r="F51" s="40"/>
      <c r="G51" s="10">
        <v>25</v>
      </c>
      <c r="H51" s="9">
        <v>0.7</v>
      </c>
      <c r="I51" s="31"/>
      <c r="J51" s="28"/>
      <c r="K51" s="10"/>
      <c r="L51" s="9"/>
      <c r="M51" s="37"/>
      <c r="N51" s="40"/>
      <c r="O51" s="10">
        <v>24</v>
      </c>
      <c r="P51" s="9">
        <v>0.7</v>
      </c>
      <c r="Q51" s="31"/>
      <c r="R51" s="28"/>
      <c r="S51" s="10"/>
      <c r="T51" s="9"/>
      <c r="U51" s="31"/>
      <c r="V51" s="28"/>
      <c r="W51" s="10"/>
      <c r="X51" s="9"/>
      <c r="Y51" s="31"/>
      <c r="Z51" s="28"/>
    </row>
    <row r="52" spans="1:26" ht="13.5" x14ac:dyDescent="0.2">
      <c r="A52" s="13" t="s">
        <v>1</v>
      </c>
      <c r="B52" s="13"/>
      <c r="C52" s="15"/>
      <c r="D52" s="14"/>
      <c r="E52" s="38"/>
      <c r="F52" s="41"/>
      <c r="G52" s="15">
        <v>60</v>
      </c>
      <c r="H52" s="14">
        <v>0.3</v>
      </c>
      <c r="I52" s="32"/>
      <c r="J52" s="29"/>
      <c r="K52" s="15"/>
      <c r="L52" s="14"/>
      <c r="M52" s="38"/>
      <c r="N52" s="41"/>
      <c r="O52" s="15">
        <v>60</v>
      </c>
      <c r="P52" s="14">
        <v>0.3</v>
      </c>
      <c r="Q52" s="32"/>
      <c r="R52" s="29"/>
      <c r="S52" s="15"/>
      <c r="T52" s="14"/>
      <c r="U52" s="32"/>
      <c r="V52" s="29"/>
      <c r="W52" s="15"/>
      <c r="X52" s="14"/>
      <c r="Y52" s="32"/>
      <c r="Z52" s="29"/>
    </row>
    <row r="53" spans="1:26" ht="27" x14ac:dyDescent="0.2">
      <c r="A53" s="5" t="s">
        <v>23</v>
      </c>
      <c r="B53" s="5"/>
      <c r="C53" s="7"/>
      <c r="D53" s="6"/>
      <c r="E53" s="30">
        <f t="shared" ref="E53" si="30">C54*D54+C55*D55</f>
        <v>16.810000000000002</v>
      </c>
      <c r="F53" s="27">
        <f>E53/16</f>
        <v>1.0506250000000001</v>
      </c>
      <c r="G53" s="7"/>
      <c r="H53" s="6"/>
      <c r="I53" s="46"/>
      <c r="J53" s="39"/>
      <c r="K53" s="7"/>
      <c r="L53" s="6"/>
      <c r="M53" s="30">
        <f t="shared" ref="M53" si="31">K54*L54+K55*L55</f>
        <v>14.8</v>
      </c>
      <c r="N53" s="27">
        <f>M53/16</f>
        <v>0.92500000000000004</v>
      </c>
      <c r="O53" s="7"/>
      <c r="P53" s="6"/>
      <c r="Q53" s="36"/>
      <c r="R53" s="39"/>
      <c r="S53" s="7"/>
      <c r="T53" s="6"/>
      <c r="U53" s="46"/>
      <c r="V53" s="39"/>
      <c r="W53" s="7"/>
      <c r="X53" s="6"/>
      <c r="Y53" s="36"/>
      <c r="Z53" s="39"/>
    </row>
    <row r="54" spans="1:26" ht="13.5" x14ac:dyDescent="0.2">
      <c r="A54" s="8" t="s">
        <v>0</v>
      </c>
      <c r="B54" s="8"/>
      <c r="C54" s="10">
        <v>12</v>
      </c>
      <c r="D54" s="9">
        <v>0.63</v>
      </c>
      <c r="E54" s="31"/>
      <c r="F54" s="28"/>
      <c r="G54" s="10"/>
      <c r="H54" s="9"/>
      <c r="I54" s="47"/>
      <c r="J54" s="40"/>
      <c r="K54" s="10">
        <v>10</v>
      </c>
      <c r="L54" s="9">
        <v>0.68</v>
      </c>
      <c r="M54" s="31"/>
      <c r="N54" s="28"/>
      <c r="O54" s="10"/>
      <c r="P54" s="9"/>
      <c r="Q54" s="37"/>
      <c r="R54" s="40"/>
      <c r="S54" s="10"/>
      <c r="T54" s="9"/>
      <c r="U54" s="47"/>
      <c r="V54" s="40"/>
      <c r="W54" s="10"/>
      <c r="X54" s="9"/>
      <c r="Y54" s="37"/>
      <c r="Z54" s="40"/>
    </row>
    <row r="55" spans="1:26" ht="13.5" x14ac:dyDescent="0.2">
      <c r="A55" s="13" t="s">
        <v>1</v>
      </c>
      <c r="B55" s="13"/>
      <c r="C55" s="15">
        <v>25</v>
      </c>
      <c r="D55" s="14">
        <v>0.37</v>
      </c>
      <c r="E55" s="32"/>
      <c r="F55" s="29"/>
      <c r="G55" s="15"/>
      <c r="H55" s="14"/>
      <c r="I55" s="48"/>
      <c r="J55" s="41"/>
      <c r="K55" s="15">
        <v>25</v>
      </c>
      <c r="L55" s="14">
        <v>0.32</v>
      </c>
      <c r="M55" s="32"/>
      <c r="N55" s="29"/>
      <c r="O55" s="15"/>
      <c r="P55" s="14"/>
      <c r="Q55" s="38"/>
      <c r="R55" s="41"/>
      <c r="S55" s="15"/>
      <c r="T55" s="14"/>
      <c r="U55" s="48"/>
      <c r="V55" s="41"/>
      <c r="W55" s="15"/>
      <c r="X55" s="14"/>
      <c r="Y55" s="38"/>
      <c r="Z55" s="41"/>
    </row>
    <row r="56" spans="1:26" ht="13.5" x14ac:dyDescent="0.2">
      <c r="A56" s="5" t="s">
        <v>7</v>
      </c>
      <c r="B56" s="5"/>
      <c r="C56" s="18"/>
      <c r="D56" s="18"/>
      <c r="E56" s="36"/>
      <c r="F56" s="39"/>
      <c r="G56" s="18"/>
      <c r="H56" s="18"/>
      <c r="I56" s="30">
        <f t="shared" ref="I56" si="32">G57*H57+G58*H58</f>
        <v>48</v>
      </c>
      <c r="J56" s="27">
        <f>I56/16</f>
        <v>3</v>
      </c>
      <c r="K56" s="18"/>
      <c r="L56" s="18"/>
      <c r="M56" s="36"/>
      <c r="N56" s="39"/>
      <c r="O56" s="18"/>
      <c r="P56" s="18"/>
      <c r="Q56" s="30">
        <f t="shared" ref="Q56" si="33">O57*P57+O58*P58</f>
        <v>40.799999999999997</v>
      </c>
      <c r="R56" s="27">
        <f>Q56/16</f>
        <v>2.5499999999999998</v>
      </c>
      <c r="S56" s="18"/>
      <c r="T56" s="18"/>
      <c r="U56" s="30"/>
      <c r="V56" s="27"/>
      <c r="W56" s="18"/>
      <c r="X56" s="18"/>
      <c r="Y56" s="30"/>
      <c r="Z56" s="27"/>
    </row>
    <row r="57" spans="1:26" ht="13.5" x14ac:dyDescent="0.2">
      <c r="A57" s="8" t="s">
        <v>0</v>
      </c>
      <c r="B57" s="8"/>
      <c r="C57" s="10"/>
      <c r="D57" s="9"/>
      <c r="E57" s="37"/>
      <c r="F57" s="40"/>
      <c r="G57" s="10">
        <v>40</v>
      </c>
      <c r="H57" s="9">
        <v>0.6</v>
      </c>
      <c r="I57" s="31"/>
      <c r="J57" s="28"/>
      <c r="K57" s="10"/>
      <c r="L57" s="9"/>
      <c r="M57" s="37"/>
      <c r="N57" s="40"/>
      <c r="O57" s="10">
        <v>28</v>
      </c>
      <c r="P57" s="9">
        <v>0.6</v>
      </c>
      <c r="Q57" s="31"/>
      <c r="R57" s="28"/>
      <c r="S57" s="10"/>
      <c r="T57" s="9"/>
      <c r="U57" s="31"/>
      <c r="V57" s="28"/>
      <c r="W57" s="10"/>
      <c r="X57" s="9"/>
      <c r="Y57" s="31"/>
      <c r="Z57" s="28"/>
    </row>
    <row r="58" spans="1:26" ht="13.5" x14ac:dyDescent="0.2">
      <c r="A58" s="13" t="s">
        <v>1</v>
      </c>
      <c r="B58" s="13"/>
      <c r="C58" s="15"/>
      <c r="D58" s="14"/>
      <c r="E58" s="38"/>
      <c r="F58" s="41"/>
      <c r="G58" s="15">
        <v>60</v>
      </c>
      <c r="H58" s="14">
        <v>0.4</v>
      </c>
      <c r="I58" s="32"/>
      <c r="J58" s="29"/>
      <c r="K58" s="15"/>
      <c r="L58" s="14"/>
      <c r="M58" s="38"/>
      <c r="N58" s="41"/>
      <c r="O58" s="15">
        <v>60</v>
      </c>
      <c r="P58" s="14">
        <v>0.4</v>
      </c>
      <c r="Q58" s="32"/>
      <c r="R58" s="29"/>
      <c r="S58" s="15"/>
      <c r="T58" s="14"/>
      <c r="U58" s="32"/>
      <c r="V58" s="29"/>
      <c r="W58" s="15"/>
      <c r="X58" s="14"/>
      <c r="Y58" s="32"/>
      <c r="Z58" s="29"/>
    </row>
    <row r="59" spans="1:26" ht="13.5" x14ac:dyDescent="0.2">
      <c r="A59" s="5" t="s">
        <v>8</v>
      </c>
      <c r="B59" s="5"/>
      <c r="C59" s="18"/>
      <c r="D59" s="18"/>
      <c r="E59" s="36"/>
      <c r="F59" s="39"/>
      <c r="G59" s="18"/>
      <c r="H59" s="18"/>
      <c r="I59" s="30">
        <f t="shared" ref="I59" si="34">G60*H60+G61*H61</f>
        <v>63.929999999999993</v>
      </c>
      <c r="J59" s="27">
        <f>I59/16</f>
        <v>3.9956249999999995</v>
      </c>
      <c r="K59" s="18"/>
      <c r="L59" s="18"/>
      <c r="M59" s="36"/>
      <c r="N59" s="39"/>
      <c r="O59" s="18"/>
      <c r="P59" s="18"/>
      <c r="Q59" s="30">
        <f t="shared" ref="Q59" si="35">O60*P60+O61*P61</f>
        <v>64.599999999999994</v>
      </c>
      <c r="R59" s="27">
        <f>Q59/16</f>
        <v>4.0374999999999996</v>
      </c>
      <c r="S59" s="18"/>
      <c r="T59" s="18"/>
      <c r="U59" s="30"/>
      <c r="V59" s="27"/>
      <c r="W59" s="18"/>
      <c r="X59" s="18"/>
      <c r="Y59" s="30"/>
      <c r="Z59" s="27"/>
    </row>
    <row r="60" spans="1:26" ht="13.5" x14ac:dyDescent="0.2">
      <c r="A60" s="8" t="s">
        <v>0</v>
      </c>
      <c r="B60" s="8"/>
      <c r="C60" s="10"/>
      <c r="D60" s="9"/>
      <c r="E60" s="37"/>
      <c r="F60" s="40"/>
      <c r="G60" s="10">
        <v>36</v>
      </c>
      <c r="H60" s="9">
        <v>0.43</v>
      </c>
      <c r="I60" s="31"/>
      <c r="J60" s="28"/>
      <c r="K60" s="10"/>
      <c r="L60" s="9"/>
      <c r="M60" s="37"/>
      <c r="N60" s="40"/>
      <c r="O60" s="10">
        <v>34</v>
      </c>
      <c r="P60" s="9">
        <v>0.4</v>
      </c>
      <c r="Q60" s="31"/>
      <c r="R60" s="28"/>
      <c r="S60" s="10"/>
      <c r="T60" s="9"/>
      <c r="U60" s="31"/>
      <c r="V60" s="28"/>
      <c r="W60" s="10"/>
      <c r="X60" s="9"/>
      <c r="Y60" s="31"/>
      <c r="Z60" s="28"/>
    </row>
    <row r="61" spans="1:26" ht="13.5" x14ac:dyDescent="0.2">
      <c r="A61" s="13" t="s">
        <v>1</v>
      </c>
      <c r="B61" s="13"/>
      <c r="C61" s="15"/>
      <c r="D61" s="14"/>
      <c r="E61" s="38"/>
      <c r="F61" s="41"/>
      <c r="G61" s="15">
        <v>85</v>
      </c>
      <c r="H61" s="14">
        <v>0.56999999999999995</v>
      </c>
      <c r="I61" s="32"/>
      <c r="J61" s="29"/>
      <c r="K61" s="15"/>
      <c r="L61" s="14"/>
      <c r="M61" s="38"/>
      <c r="N61" s="41"/>
      <c r="O61" s="15">
        <v>85</v>
      </c>
      <c r="P61" s="14">
        <v>0.6</v>
      </c>
      <c r="Q61" s="32"/>
      <c r="R61" s="29"/>
      <c r="S61" s="15"/>
      <c r="T61" s="14"/>
      <c r="U61" s="32"/>
      <c r="V61" s="29"/>
      <c r="W61" s="15"/>
      <c r="X61" s="14"/>
      <c r="Y61" s="32"/>
      <c r="Z61" s="29"/>
    </row>
    <row r="62" spans="1:26" ht="13.5" x14ac:dyDescent="0.2">
      <c r="A62" s="5" t="s">
        <v>24</v>
      </c>
      <c r="B62" s="5"/>
      <c r="C62" s="7"/>
      <c r="D62" s="6"/>
      <c r="E62" s="30">
        <f t="shared" ref="E62" si="36">C63*D63+C64*D64</f>
        <v>18.240000000000002</v>
      </c>
      <c r="F62" s="27">
        <f>E62/16</f>
        <v>1.1400000000000001</v>
      </c>
      <c r="G62" s="7"/>
      <c r="H62" s="6"/>
      <c r="I62" s="46"/>
      <c r="J62" s="39"/>
      <c r="K62" s="7"/>
      <c r="L62" s="6"/>
      <c r="M62" s="30">
        <f t="shared" ref="M62" si="37">K63*L63+K64*L64</f>
        <v>18</v>
      </c>
      <c r="N62" s="27">
        <f>M62/16</f>
        <v>1.125</v>
      </c>
      <c r="O62" s="7"/>
      <c r="P62" s="6"/>
      <c r="Q62" s="36"/>
      <c r="R62" s="39"/>
      <c r="S62" s="7"/>
      <c r="T62" s="6"/>
      <c r="U62" s="46"/>
      <c r="V62" s="39"/>
      <c r="W62" s="7"/>
      <c r="X62" s="6"/>
      <c r="Y62" s="36"/>
      <c r="Z62" s="39"/>
    </row>
    <row r="63" spans="1:26" ht="13.5" x14ac:dyDescent="0.2">
      <c r="A63" s="8" t="s">
        <v>0</v>
      </c>
      <c r="B63" s="8"/>
      <c r="C63" s="10">
        <v>15</v>
      </c>
      <c r="D63" s="9">
        <v>0.64</v>
      </c>
      <c r="E63" s="31"/>
      <c r="F63" s="28"/>
      <c r="G63" s="10"/>
      <c r="H63" s="9"/>
      <c r="I63" s="47"/>
      <c r="J63" s="40"/>
      <c r="K63" s="10">
        <v>14</v>
      </c>
      <c r="L63" s="9">
        <v>0.6</v>
      </c>
      <c r="M63" s="31"/>
      <c r="N63" s="28"/>
      <c r="O63" s="10"/>
      <c r="P63" s="9"/>
      <c r="Q63" s="37"/>
      <c r="R63" s="40"/>
      <c r="S63" s="10"/>
      <c r="T63" s="9"/>
      <c r="U63" s="47"/>
      <c r="V63" s="40"/>
      <c r="W63" s="10"/>
      <c r="X63" s="9"/>
      <c r="Y63" s="37"/>
      <c r="Z63" s="40"/>
    </row>
    <row r="64" spans="1:26" ht="13.5" x14ac:dyDescent="0.2">
      <c r="A64" s="13" t="s">
        <v>1</v>
      </c>
      <c r="B64" s="13"/>
      <c r="C64" s="15">
        <v>24</v>
      </c>
      <c r="D64" s="14">
        <v>0.36</v>
      </c>
      <c r="E64" s="32"/>
      <c r="F64" s="29"/>
      <c r="G64" s="15"/>
      <c r="H64" s="14"/>
      <c r="I64" s="48"/>
      <c r="J64" s="41"/>
      <c r="K64" s="15">
        <v>24</v>
      </c>
      <c r="L64" s="14">
        <v>0.4</v>
      </c>
      <c r="M64" s="32"/>
      <c r="N64" s="29"/>
      <c r="O64" s="15"/>
      <c r="P64" s="14"/>
      <c r="Q64" s="38"/>
      <c r="R64" s="41"/>
      <c r="S64" s="15"/>
      <c r="T64" s="14"/>
      <c r="U64" s="48"/>
      <c r="V64" s="41"/>
      <c r="W64" s="15"/>
      <c r="X64" s="14"/>
      <c r="Y64" s="38"/>
      <c r="Z64" s="41"/>
    </row>
    <row r="65" spans="1:26" ht="57" customHeight="1" x14ac:dyDescent="0.2">
      <c r="A65" s="5" t="s">
        <v>90</v>
      </c>
      <c r="B65" s="5"/>
      <c r="C65" s="7"/>
      <c r="D65" s="6"/>
      <c r="E65" s="30">
        <f t="shared" ref="E65" si="38">C66*D66+C67*D67</f>
        <v>27.6</v>
      </c>
      <c r="F65" s="27">
        <f>E65/16</f>
        <v>1.7250000000000001</v>
      </c>
      <c r="G65" s="7"/>
      <c r="H65" s="6"/>
      <c r="I65" s="46"/>
      <c r="J65" s="39"/>
      <c r="K65" s="7"/>
      <c r="L65" s="6"/>
      <c r="M65" s="30">
        <f t="shared" ref="M65" si="39">K66*L66+K67*L67</f>
        <v>19.799999999999997</v>
      </c>
      <c r="N65" s="27">
        <f>M65/16</f>
        <v>1.2374999999999998</v>
      </c>
      <c r="O65" s="7"/>
      <c r="P65" s="6"/>
      <c r="Q65" s="36"/>
      <c r="R65" s="39"/>
      <c r="S65" s="7"/>
      <c r="T65" s="6"/>
      <c r="U65" s="46"/>
      <c r="V65" s="39"/>
      <c r="W65" s="7"/>
      <c r="X65" s="6"/>
      <c r="Y65" s="36"/>
      <c r="Z65" s="39"/>
    </row>
    <row r="66" spans="1:26" ht="13.5" x14ac:dyDescent="0.2">
      <c r="A66" s="8" t="s">
        <v>0</v>
      </c>
      <c r="B66" s="8"/>
      <c r="C66" s="10">
        <v>10</v>
      </c>
      <c r="D66" s="9">
        <v>0.2</v>
      </c>
      <c r="E66" s="31"/>
      <c r="F66" s="28"/>
      <c r="G66" s="10"/>
      <c r="H66" s="9"/>
      <c r="I66" s="47"/>
      <c r="J66" s="40"/>
      <c r="K66" s="10">
        <v>10</v>
      </c>
      <c r="L66" s="9">
        <v>0.3</v>
      </c>
      <c r="M66" s="31"/>
      <c r="N66" s="28"/>
      <c r="O66" s="10"/>
      <c r="P66" s="9"/>
      <c r="Q66" s="37"/>
      <c r="R66" s="40"/>
      <c r="S66" s="10"/>
      <c r="T66" s="9"/>
      <c r="U66" s="47"/>
      <c r="V66" s="40"/>
      <c r="W66" s="10"/>
      <c r="X66" s="9"/>
      <c r="Y66" s="37"/>
      <c r="Z66" s="40"/>
    </row>
    <row r="67" spans="1:26" ht="13.5" x14ac:dyDescent="0.2">
      <c r="A67" s="13" t="s">
        <v>1</v>
      </c>
      <c r="B67" s="13"/>
      <c r="C67" s="15">
        <v>32</v>
      </c>
      <c r="D67" s="14">
        <v>0.8</v>
      </c>
      <c r="E67" s="32"/>
      <c r="F67" s="29"/>
      <c r="G67" s="15"/>
      <c r="H67" s="14"/>
      <c r="I67" s="48"/>
      <c r="J67" s="41"/>
      <c r="K67" s="15">
        <v>24</v>
      </c>
      <c r="L67" s="14">
        <v>0.7</v>
      </c>
      <c r="M67" s="32"/>
      <c r="N67" s="29"/>
      <c r="O67" s="15"/>
      <c r="P67" s="14"/>
      <c r="Q67" s="38"/>
      <c r="R67" s="41"/>
      <c r="S67" s="15"/>
      <c r="T67" s="14"/>
      <c r="U67" s="48"/>
      <c r="V67" s="41"/>
      <c r="W67" s="15"/>
      <c r="X67" s="14"/>
      <c r="Y67" s="38"/>
      <c r="Z67" s="41"/>
    </row>
    <row r="68" spans="1:26" ht="27" x14ac:dyDescent="0.2">
      <c r="A68" s="5" t="s">
        <v>55</v>
      </c>
      <c r="B68" s="5"/>
      <c r="C68" s="18"/>
      <c r="D68" s="18"/>
      <c r="E68" s="36"/>
      <c r="F68" s="39"/>
      <c r="G68" s="18"/>
      <c r="H68" s="18"/>
      <c r="I68" s="30">
        <f t="shared" ref="I68" si="40">G69*H69+G70*H70</f>
        <v>44.5</v>
      </c>
      <c r="J68" s="27">
        <f>I68/16</f>
        <v>2.78125</v>
      </c>
      <c r="K68" s="18"/>
      <c r="L68" s="18"/>
      <c r="M68" s="36"/>
      <c r="N68" s="39"/>
      <c r="O68" s="18"/>
      <c r="P68" s="18"/>
      <c r="Q68" s="30">
        <f t="shared" ref="Q68" si="41">O69*P69+O70*P70</f>
        <v>43.599999999999994</v>
      </c>
      <c r="R68" s="27">
        <f>Q68/16</f>
        <v>2.7249999999999996</v>
      </c>
      <c r="S68" s="18"/>
      <c r="T68" s="18"/>
      <c r="U68" s="30"/>
      <c r="V68" s="27"/>
      <c r="W68" s="18"/>
      <c r="X68" s="18"/>
      <c r="Y68" s="30"/>
      <c r="Z68" s="27"/>
    </row>
    <row r="69" spans="1:26" ht="13.5" x14ac:dyDescent="0.2">
      <c r="A69" s="8" t="s">
        <v>0</v>
      </c>
      <c r="B69" s="8"/>
      <c r="C69" s="10"/>
      <c r="D69" s="9"/>
      <c r="E69" s="37"/>
      <c r="F69" s="40"/>
      <c r="G69" s="10">
        <v>30</v>
      </c>
      <c r="H69" s="9">
        <v>0.71</v>
      </c>
      <c r="I69" s="31"/>
      <c r="J69" s="28"/>
      <c r="K69" s="10"/>
      <c r="L69" s="9"/>
      <c r="M69" s="37"/>
      <c r="N69" s="40"/>
      <c r="O69" s="10">
        <v>28</v>
      </c>
      <c r="P69" s="9">
        <v>0.7</v>
      </c>
      <c r="Q69" s="31"/>
      <c r="R69" s="28"/>
      <c r="S69" s="10"/>
      <c r="T69" s="9"/>
      <c r="U69" s="31"/>
      <c r="V69" s="28"/>
      <c r="W69" s="10"/>
      <c r="X69" s="9"/>
      <c r="Y69" s="31"/>
      <c r="Z69" s="28"/>
    </row>
    <row r="70" spans="1:26" ht="13.5" x14ac:dyDescent="0.2">
      <c r="A70" s="13" t="s">
        <v>1</v>
      </c>
      <c r="B70" s="13"/>
      <c r="C70" s="15"/>
      <c r="D70" s="14"/>
      <c r="E70" s="38"/>
      <c r="F70" s="41"/>
      <c r="G70" s="15">
        <v>80</v>
      </c>
      <c r="H70" s="14">
        <v>0.28999999999999998</v>
      </c>
      <c r="I70" s="32"/>
      <c r="J70" s="29"/>
      <c r="K70" s="15"/>
      <c r="L70" s="14"/>
      <c r="M70" s="38"/>
      <c r="N70" s="41"/>
      <c r="O70" s="15">
        <v>80</v>
      </c>
      <c r="P70" s="14">
        <v>0.3</v>
      </c>
      <c r="Q70" s="32"/>
      <c r="R70" s="29"/>
      <c r="S70" s="15"/>
      <c r="T70" s="14"/>
      <c r="U70" s="32"/>
      <c r="V70" s="29"/>
      <c r="W70" s="15"/>
      <c r="X70" s="14"/>
      <c r="Y70" s="32"/>
      <c r="Z70" s="29"/>
    </row>
    <row r="71" spans="1:26" ht="13.5" x14ac:dyDescent="0.2">
      <c r="A71" s="5" t="s">
        <v>25</v>
      </c>
      <c r="B71" s="5"/>
      <c r="C71" s="7"/>
      <c r="D71" s="6"/>
      <c r="E71" s="30">
        <f t="shared" ref="E71" si="42">C72*D72+C73*D73</f>
        <v>7.1</v>
      </c>
      <c r="F71" s="27">
        <f>E71/16</f>
        <v>0.44374999999999998</v>
      </c>
      <c r="G71" s="7"/>
      <c r="H71" s="6"/>
      <c r="I71" s="46"/>
      <c r="J71" s="39"/>
      <c r="K71" s="7"/>
      <c r="L71" s="6"/>
      <c r="M71" s="30">
        <f t="shared" ref="M71" si="43">K72*L72+K73*L73</f>
        <v>7.1</v>
      </c>
      <c r="N71" s="27">
        <f>M71/16</f>
        <v>0.44374999999999998</v>
      </c>
      <c r="O71" s="7"/>
      <c r="P71" s="6"/>
      <c r="Q71" s="36"/>
      <c r="R71" s="39"/>
      <c r="S71" s="7"/>
      <c r="T71" s="6"/>
      <c r="U71" s="46"/>
      <c r="V71" s="39"/>
      <c r="W71" s="7"/>
      <c r="X71" s="6"/>
      <c r="Y71" s="36"/>
      <c r="Z71" s="39"/>
    </row>
    <row r="72" spans="1:26" ht="13.5" x14ac:dyDescent="0.2">
      <c r="A72" s="8" t="s">
        <v>0</v>
      </c>
      <c r="B72" s="8"/>
      <c r="C72" s="10">
        <v>6</v>
      </c>
      <c r="D72" s="9">
        <v>0.78</v>
      </c>
      <c r="E72" s="31"/>
      <c r="F72" s="28"/>
      <c r="G72" s="10"/>
      <c r="H72" s="9"/>
      <c r="I72" s="47"/>
      <c r="J72" s="40"/>
      <c r="K72" s="10">
        <v>5</v>
      </c>
      <c r="L72" s="9">
        <v>0.65</v>
      </c>
      <c r="M72" s="31"/>
      <c r="N72" s="28"/>
      <c r="O72" s="10"/>
      <c r="P72" s="9"/>
      <c r="Q72" s="37"/>
      <c r="R72" s="40"/>
      <c r="S72" s="10"/>
      <c r="T72" s="9"/>
      <c r="U72" s="47"/>
      <c r="V72" s="40"/>
      <c r="W72" s="10"/>
      <c r="X72" s="9"/>
      <c r="Y72" s="37"/>
      <c r="Z72" s="40"/>
    </row>
    <row r="73" spans="1:26" ht="13.5" x14ac:dyDescent="0.2">
      <c r="A73" s="13" t="s">
        <v>1</v>
      </c>
      <c r="B73" s="13"/>
      <c r="C73" s="15">
        <v>11</v>
      </c>
      <c r="D73" s="14">
        <v>0.22</v>
      </c>
      <c r="E73" s="32"/>
      <c r="F73" s="29"/>
      <c r="G73" s="15"/>
      <c r="H73" s="14"/>
      <c r="I73" s="48"/>
      <c r="J73" s="41"/>
      <c r="K73" s="15">
        <v>11</v>
      </c>
      <c r="L73" s="14">
        <v>0.35</v>
      </c>
      <c r="M73" s="32"/>
      <c r="N73" s="29"/>
      <c r="O73" s="15"/>
      <c r="P73" s="14"/>
      <c r="Q73" s="38"/>
      <c r="R73" s="41"/>
      <c r="S73" s="15"/>
      <c r="T73" s="14"/>
      <c r="U73" s="48"/>
      <c r="V73" s="41"/>
      <c r="W73" s="15"/>
      <c r="X73" s="14"/>
      <c r="Y73" s="38"/>
      <c r="Z73" s="41"/>
    </row>
    <row r="74" spans="1:26" ht="30.75" customHeight="1" x14ac:dyDescent="0.2">
      <c r="A74" s="5" t="s">
        <v>9</v>
      </c>
      <c r="B74" s="5"/>
      <c r="C74" s="18"/>
      <c r="D74" s="18"/>
      <c r="E74" s="36"/>
      <c r="F74" s="39"/>
      <c r="G74" s="18"/>
      <c r="H74" s="18"/>
      <c r="I74" s="30">
        <f t="shared" ref="I74" si="44">G75*H75+G76*H76</f>
        <v>48</v>
      </c>
      <c r="J74" s="27">
        <f>I74/16</f>
        <v>3</v>
      </c>
      <c r="K74" s="18"/>
      <c r="L74" s="18"/>
      <c r="M74" s="36"/>
      <c r="N74" s="39"/>
      <c r="O74" s="18"/>
      <c r="P74" s="18"/>
      <c r="Q74" s="30">
        <f t="shared" ref="Q74" si="45">O75*P75+O76*P76</f>
        <v>52.8</v>
      </c>
      <c r="R74" s="27">
        <f>Q74/16</f>
        <v>3.3</v>
      </c>
      <c r="S74" s="18"/>
      <c r="T74" s="18"/>
      <c r="U74" s="30"/>
      <c r="V74" s="27"/>
      <c r="W74" s="18"/>
      <c r="X74" s="18"/>
      <c r="Y74" s="30"/>
      <c r="Z74" s="27"/>
    </row>
    <row r="75" spans="1:26" ht="13.5" x14ac:dyDescent="0.2">
      <c r="A75" s="8" t="s">
        <v>0</v>
      </c>
      <c r="B75" s="8"/>
      <c r="C75" s="10"/>
      <c r="D75" s="9"/>
      <c r="E75" s="37"/>
      <c r="F75" s="40"/>
      <c r="G75" s="10">
        <v>30</v>
      </c>
      <c r="H75" s="9">
        <v>0.8</v>
      </c>
      <c r="I75" s="31"/>
      <c r="J75" s="28"/>
      <c r="K75" s="10"/>
      <c r="L75" s="9"/>
      <c r="M75" s="37"/>
      <c r="N75" s="40"/>
      <c r="O75" s="10">
        <v>24</v>
      </c>
      <c r="P75" s="9">
        <v>0.7</v>
      </c>
      <c r="Q75" s="31"/>
      <c r="R75" s="28"/>
      <c r="S75" s="10"/>
      <c r="T75" s="9"/>
      <c r="U75" s="31"/>
      <c r="V75" s="28"/>
      <c r="W75" s="10"/>
      <c r="X75" s="9"/>
      <c r="Y75" s="31"/>
      <c r="Z75" s="28"/>
    </row>
    <row r="76" spans="1:26" ht="13.5" x14ac:dyDescent="0.2">
      <c r="A76" s="13" t="s">
        <v>1</v>
      </c>
      <c r="B76" s="13"/>
      <c r="C76" s="15"/>
      <c r="D76" s="14"/>
      <c r="E76" s="38"/>
      <c r="F76" s="41"/>
      <c r="G76" s="15">
        <v>120</v>
      </c>
      <c r="H76" s="14">
        <v>0.2</v>
      </c>
      <c r="I76" s="32"/>
      <c r="J76" s="29"/>
      <c r="K76" s="15"/>
      <c r="L76" s="14"/>
      <c r="M76" s="38"/>
      <c r="N76" s="41"/>
      <c r="O76" s="15">
        <v>120</v>
      </c>
      <c r="P76" s="14">
        <v>0.3</v>
      </c>
      <c r="Q76" s="32"/>
      <c r="R76" s="29"/>
      <c r="S76" s="15"/>
      <c r="T76" s="14"/>
      <c r="U76" s="32"/>
      <c r="V76" s="29"/>
      <c r="W76" s="15"/>
      <c r="X76" s="14"/>
      <c r="Y76" s="32"/>
      <c r="Z76" s="29"/>
    </row>
    <row r="77" spans="1:26" ht="27" x14ac:dyDescent="0.2">
      <c r="A77" s="5" t="s">
        <v>10</v>
      </c>
      <c r="B77" s="5"/>
      <c r="C77" s="18"/>
      <c r="D77" s="18"/>
      <c r="E77" s="36"/>
      <c r="F77" s="39"/>
      <c r="G77" s="18"/>
      <c r="H77" s="18"/>
      <c r="I77" s="30">
        <f t="shared" ref="I77" si="46">G78*H78+G79*H79</f>
        <v>64.66</v>
      </c>
      <c r="J77" s="27">
        <f>I77/16</f>
        <v>4.0412499999999998</v>
      </c>
      <c r="K77" s="18"/>
      <c r="L77" s="18"/>
      <c r="M77" s="36"/>
      <c r="N77" s="39"/>
      <c r="O77" s="18"/>
      <c r="P77" s="18"/>
      <c r="Q77" s="30">
        <f t="shared" ref="Q77" si="47">O78*P78+O79*P79</f>
        <v>61.599999999999994</v>
      </c>
      <c r="R77" s="27">
        <f>Q77/16</f>
        <v>3.8499999999999996</v>
      </c>
      <c r="S77" s="18"/>
      <c r="T77" s="18"/>
      <c r="U77" s="30"/>
      <c r="V77" s="27"/>
      <c r="W77" s="18"/>
      <c r="X77" s="18"/>
      <c r="Y77" s="30"/>
      <c r="Z77" s="27"/>
    </row>
    <row r="78" spans="1:26" ht="13.5" x14ac:dyDescent="0.2">
      <c r="A78" s="8" t="s">
        <v>0</v>
      </c>
      <c r="B78" s="8"/>
      <c r="C78" s="10"/>
      <c r="D78" s="9"/>
      <c r="E78" s="37"/>
      <c r="F78" s="40"/>
      <c r="G78" s="10">
        <v>38</v>
      </c>
      <c r="H78" s="9">
        <v>0.56999999999999995</v>
      </c>
      <c r="I78" s="31"/>
      <c r="J78" s="28"/>
      <c r="K78" s="10"/>
      <c r="L78" s="9"/>
      <c r="M78" s="37"/>
      <c r="N78" s="40"/>
      <c r="O78" s="10">
        <v>36</v>
      </c>
      <c r="P78" s="9">
        <v>0.6</v>
      </c>
      <c r="Q78" s="31"/>
      <c r="R78" s="28"/>
      <c r="S78" s="10"/>
      <c r="T78" s="9"/>
      <c r="U78" s="31"/>
      <c r="V78" s="28"/>
      <c r="W78" s="10"/>
      <c r="X78" s="9"/>
      <c r="Y78" s="31"/>
      <c r="Z78" s="28"/>
    </row>
    <row r="79" spans="1:26" ht="13.5" x14ac:dyDescent="0.2">
      <c r="A79" s="13" t="s">
        <v>1</v>
      </c>
      <c r="B79" s="13"/>
      <c r="C79" s="15"/>
      <c r="D79" s="14"/>
      <c r="E79" s="38"/>
      <c r="F79" s="41"/>
      <c r="G79" s="15">
        <v>100</v>
      </c>
      <c r="H79" s="14">
        <v>0.43</v>
      </c>
      <c r="I79" s="32"/>
      <c r="J79" s="29"/>
      <c r="K79" s="15"/>
      <c r="L79" s="14"/>
      <c r="M79" s="38"/>
      <c r="N79" s="41"/>
      <c r="O79" s="15">
        <v>100</v>
      </c>
      <c r="P79" s="14">
        <v>0.4</v>
      </c>
      <c r="Q79" s="32"/>
      <c r="R79" s="29"/>
      <c r="S79" s="15"/>
      <c r="T79" s="14"/>
      <c r="U79" s="32"/>
      <c r="V79" s="29"/>
      <c r="W79" s="15"/>
      <c r="X79" s="14"/>
      <c r="Y79" s="32"/>
      <c r="Z79" s="29"/>
    </row>
    <row r="80" spans="1:26" ht="27" x14ac:dyDescent="0.2">
      <c r="A80" s="5" t="s">
        <v>11</v>
      </c>
      <c r="B80" s="5"/>
      <c r="C80" s="18"/>
      <c r="D80" s="18"/>
      <c r="E80" s="36"/>
      <c r="F80" s="39"/>
      <c r="G80" s="18"/>
      <c r="H80" s="18"/>
      <c r="I80" s="30">
        <f t="shared" ref="I80" si="48">G81*H81+G82*H82</f>
        <v>74.400000000000006</v>
      </c>
      <c r="J80" s="27">
        <f>I80/16</f>
        <v>4.6500000000000004</v>
      </c>
      <c r="K80" s="18"/>
      <c r="L80" s="18"/>
      <c r="M80" s="36"/>
      <c r="N80" s="39"/>
      <c r="O80" s="18"/>
      <c r="P80" s="18"/>
      <c r="Q80" s="30">
        <f t="shared" ref="Q80" si="49">O81*P81+O82*P82</f>
        <v>72.240000000000009</v>
      </c>
      <c r="R80" s="27">
        <f>Q80/16</f>
        <v>4.5150000000000006</v>
      </c>
      <c r="S80" s="18"/>
      <c r="T80" s="18"/>
      <c r="U80" s="30"/>
      <c r="V80" s="27"/>
      <c r="W80" s="18"/>
      <c r="X80" s="18"/>
      <c r="Y80" s="30"/>
      <c r="Z80" s="27"/>
    </row>
    <row r="81" spans="1:26" ht="13.5" x14ac:dyDescent="0.2">
      <c r="A81" s="8" t="s">
        <v>0</v>
      </c>
      <c r="B81" s="8"/>
      <c r="C81" s="10"/>
      <c r="D81" s="9"/>
      <c r="E81" s="37"/>
      <c r="F81" s="40"/>
      <c r="G81" s="10">
        <v>42</v>
      </c>
      <c r="H81" s="9">
        <v>0.7</v>
      </c>
      <c r="I81" s="31"/>
      <c r="J81" s="28"/>
      <c r="K81" s="10"/>
      <c r="L81" s="9"/>
      <c r="M81" s="37"/>
      <c r="N81" s="40"/>
      <c r="O81" s="10">
        <v>42</v>
      </c>
      <c r="P81" s="9">
        <v>0.72</v>
      </c>
      <c r="Q81" s="31"/>
      <c r="R81" s="28"/>
      <c r="S81" s="10"/>
      <c r="T81" s="9"/>
      <c r="U81" s="31"/>
      <c r="V81" s="28"/>
      <c r="W81" s="10"/>
      <c r="X81" s="9"/>
      <c r="Y81" s="31"/>
      <c r="Z81" s="28"/>
    </row>
    <row r="82" spans="1:26" ht="13.5" x14ac:dyDescent="0.2">
      <c r="A82" s="13" t="s">
        <v>1</v>
      </c>
      <c r="B82" s="13"/>
      <c r="C82" s="15"/>
      <c r="D82" s="14"/>
      <c r="E82" s="38"/>
      <c r="F82" s="41"/>
      <c r="G82" s="15">
        <v>150</v>
      </c>
      <c r="H82" s="14">
        <v>0.3</v>
      </c>
      <c r="I82" s="32"/>
      <c r="J82" s="29"/>
      <c r="K82" s="15"/>
      <c r="L82" s="14"/>
      <c r="M82" s="38"/>
      <c r="N82" s="41"/>
      <c r="O82" s="15">
        <v>150</v>
      </c>
      <c r="P82" s="14">
        <v>0.28000000000000003</v>
      </c>
      <c r="Q82" s="32"/>
      <c r="R82" s="29"/>
      <c r="S82" s="15"/>
      <c r="T82" s="14"/>
      <c r="U82" s="32"/>
      <c r="V82" s="29"/>
      <c r="W82" s="15"/>
      <c r="X82" s="14"/>
      <c r="Y82" s="32"/>
      <c r="Z82" s="29"/>
    </row>
    <row r="83" spans="1:26" ht="27" x14ac:dyDescent="0.2">
      <c r="A83" s="5" t="s">
        <v>12</v>
      </c>
      <c r="B83" s="5"/>
      <c r="C83" s="18"/>
      <c r="D83" s="18"/>
      <c r="E83" s="36"/>
      <c r="F83" s="39"/>
      <c r="G83" s="18"/>
      <c r="H83" s="18"/>
      <c r="I83" s="30">
        <f t="shared" ref="I83" si="50">G84*H84+G85*H85</f>
        <v>29.04</v>
      </c>
      <c r="J83" s="27">
        <f>I83/16</f>
        <v>1.8149999999999999</v>
      </c>
      <c r="K83" s="18"/>
      <c r="L83" s="18"/>
      <c r="M83" s="36"/>
      <c r="N83" s="39"/>
      <c r="O83" s="18"/>
      <c r="P83" s="18"/>
      <c r="Q83" s="30">
        <f t="shared" ref="Q83" si="51">O84*P84+O85*P85</f>
        <v>26.34</v>
      </c>
      <c r="R83" s="27">
        <f>Q83/16</f>
        <v>1.64625</v>
      </c>
      <c r="S83" s="18"/>
      <c r="T83" s="18"/>
      <c r="U83" s="30"/>
      <c r="V83" s="27"/>
      <c r="W83" s="18"/>
      <c r="X83" s="18"/>
      <c r="Y83" s="30"/>
      <c r="Z83" s="27"/>
    </row>
    <row r="84" spans="1:26" ht="13.5" x14ac:dyDescent="0.2">
      <c r="A84" s="8" t="s">
        <v>0</v>
      </c>
      <c r="B84" s="8"/>
      <c r="C84" s="10"/>
      <c r="D84" s="9"/>
      <c r="E84" s="37"/>
      <c r="F84" s="40"/>
      <c r="G84" s="10">
        <v>24</v>
      </c>
      <c r="H84" s="9">
        <v>0.57999999999999996</v>
      </c>
      <c r="I84" s="31"/>
      <c r="J84" s="28"/>
      <c r="K84" s="10"/>
      <c r="L84" s="9"/>
      <c r="M84" s="37"/>
      <c r="N84" s="40"/>
      <c r="O84" s="10">
        <v>22</v>
      </c>
      <c r="P84" s="9">
        <v>0.69</v>
      </c>
      <c r="Q84" s="31"/>
      <c r="R84" s="28"/>
      <c r="S84" s="10"/>
      <c r="T84" s="9"/>
      <c r="U84" s="31"/>
      <c r="V84" s="28"/>
      <c r="W84" s="10"/>
      <c r="X84" s="9"/>
      <c r="Y84" s="31"/>
      <c r="Z84" s="28"/>
    </row>
    <row r="85" spans="1:26" ht="13.5" x14ac:dyDescent="0.2">
      <c r="A85" s="13" t="s">
        <v>1</v>
      </c>
      <c r="B85" s="13"/>
      <c r="C85" s="15"/>
      <c r="D85" s="14"/>
      <c r="E85" s="38"/>
      <c r="F85" s="41"/>
      <c r="G85" s="15">
        <v>36</v>
      </c>
      <c r="H85" s="14">
        <v>0.42</v>
      </c>
      <c r="I85" s="32"/>
      <c r="J85" s="29"/>
      <c r="K85" s="15"/>
      <c r="L85" s="14"/>
      <c r="M85" s="38"/>
      <c r="N85" s="41"/>
      <c r="O85" s="15">
        <v>36</v>
      </c>
      <c r="P85" s="14">
        <v>0.31</v>
      </c>
      <c r="Q85" s="32"/>
      <c r="R85" s="29"/>
      <c r="S85" s="15"/>
      <c r="T85" s="14"/>
      <c r="U85" s="32"/>
      <c r="V85" s="29"/>
      <c r="W85" s="15"/>
      <c r="X85" s="14"/>
      <c r="Y85" s="32"/>
      <c r="Z85" s="29"/>
    </row>
    <row r="86" spans="1:26" ht="13.5" x14ac:dyDescent="0.2">
      <c r="A86" s="5" t="s">
        <v>13</v>
      </c>
      <c r="B86" s="5"/>
      <c r="C86" s="18"/>
      <c r="D86" s="18"/>
      <c r="E86" s="36"/>
      <c r="F86" s="39"/>
      <c r="G86" s="18"/>
      <c r="H86" s="18"/>
      <c r="I86" s="30">
        <f t="shared" ref="I86" si="52">G87*H87+G88*H88</f>
        <v>112</v>
      </c>
      <c r="J86" s="27">
        <f>I86/16</f>
        <v>7</v>
      </c>
      <c r="K86" s="18"/>
      <c r="L86" s="18"/>
      <c r="M86" s="36"/>
      <c r="N86" s="39"/>
      <c r="O86" s="18"/>
      <c r="P86" s="18"/>
      <c r="Q86" s="30">
        <f t="shared" ref="Q86" si="53">O87*P87+O88*P88</f>
        <v>118.5</v>
      </c>
      <c r="R86" s="27">
        <f>Q86/16</f>
        <v>7.40625</v>
      </c>
      <c r="S86" s="18"/>
      <c r="T86" s="18"/>
      <c r="U86" s="30"/>
      <c r="V86" s="27"/>
      <c r="W86" s="18"/>
      <c r="X86" s="18"/>
      <c r="Y86" s="30"/>
      <c r="Z86" s="27"/>
    </row>
    <row r="87" spans="1:26" ht="13.5" x14ac:dyDescent="0.2">
      <c r="A87" s="8" t="s">
        <v>0</v>
      </c>
      <c r="B87" s="8"/>
      <c r="C87" s="10"/>
      <c r="D87" s="9"/>
      <c r="E87" s="37"/>
      <c r="F87" s="40"/>
      <c r="G87" s="10">
        <v>50</v>
      </c>
      <c r="H87" s="9">
        <v>0.38</v>
      </c>
      <c r="I87" s="31"/>
      <c r="J87" s="28"/>
      <c r="K87" s="10"/>
      <c r="L87" s="9"/>
      <c r="M87" s="37"/>
      <c r="N87" s="40"/>
      <c r="O87" s="10">
        <v>45</v>
      </c>
      <c r="P87" s="9">
        <v>0.3</v>
      </c>
      <c r="Q87" s="31"/>
      <c r="R87" s="28"/>
      <c r="S87" s="10"/>
      <c r="T87" s="9"/>
      <c r="U87" s="31"/>
      <c r="V87" s="28"/>
      <c r="W87" s="10"/>
      <c r="X87" s="9"/>
      <c r="Y87" s="31"/>
      <c r="Z87" s="28"/>
    </row>
    <row r="88" spans="1:26" ht="13.5" x14ac:dyDescent="0.2">
      <c r="A88" s="13" t="s">
        <v>1</v>
      </c>
      <c r="B88" s="13"/>
      <c r="C88" s="15"/>
      <c r="D88" s="14"/>
      <c r="E88" s="38"/>
      <c r="F88" s="41"/>
      <c r="G88" s="15">
        <v>150</v>
      </c>
      <c r="H88" s="14">
        <v>0.62</v>
      </c>
      <c r="I88" s="32"/>
      <c r="J88" s="29"/>
      <c r="K88" s="15"/>
      <c r="L88" s="14"/>
      <c r="M88" s="38"/>
      <c r="N88" s="41"/>
      <c r="O88" s="15">
        <v>150</v>
      </c>
      <c r="P88" s="14">
        <v>0.7</v>
      </c>
      <c r="Q88" s="32"/>
      <c r="R88" s="29"/>
      <c r="S88" s="15"/>
      <c r="T88" s="14"/>
      <c r="U88" s="32"/>
      <c r="V88" s="29"/>
      <c r="W88" s="15"/>
      <c r="X88" s="14"/>
      <c r="Y88" s="32"/>
      <c r="Z88" s="29"/>
    </row>
    <row r="89" spans="1:26" ht="40.5" x14ac:dyDescent="0.2">
      <c r="A89" s="5" t="s">
        <v>88</v>
      </c>
      <c r="B89" s="5"/>
      <c r="C89" s="7"/>
      <c r="D89" s="6"/>
      <c r="E89" s="30">
        <f t="shared" ref="E89" si="54">C90*D90+C91*D91</f>
        <v>7.62</v>
      </c>
      <c r="F89" s="27">
        <f>E89/16</f>
        <v>0.47625000000000001</v>
      </c>
      <c r="G89" s="7"/>
      <c r="H89" s="6"/>
      <c r="I89" s="46"/>
      <c r="J89" s="39"/>
      <c r="K89" s="7"/>
      <c r="L89" s="6"/>
      <c r="M89" s="30">
        <f t="shared" ref="M89" si="55">K90*L90+K91*L91</f>
        <v>6.4</v>
      </c>
      <c r="N89" s="27">
        <f>M89/16</f>
        <v>0.4</v>
      </c>
      <c r="O89" s="7"/>
      <c r="P89" s="6"/>
      <c r="Q89" s="36"/>
      <c r="R89" s="39"/>
      <c r="S89" s="7"/>
      <c r="T89" s="6"/>
      <c r="U89" s="46"/>
      <c r="V89" s="39"/>
      <c r="W89" s="7"/>
      <c r="X89" s="6"/>
      <c r="Y89" s="36"/>
      <c r="Z89" s="39"/>
    </row>
    <row r="90" spans="1:26" ht="13.5" x14ac:dyDescent="0.2">
      <c r="A90" s="8" t="s">
        <v>0</v>
      </c>
      <c r="B90" s="8"/>
      <c r="C90" s="10">
        <v>6</v>
      </c>
      <c r="D90" s="9">
        <v>0.73</v>
      </c>
      <c r="E90" s="31"/>
      <c r="F90" s="28"/>
      <c r="G90" s="10"/>
      <c r="H90" s="9"/>
      <c r="I90" s="47"/>
      <c r="J90" s="40"/>
      <c r="K90" s="10">
        <v>5</v>
      </c>
      <c r="L90" s="9">
        <v>0.8</v>
      </c>
      <c r="M90" s="31"/>
      <c r="N90" s="28"/>
      <c r="O90" s="10"/>
      <c r="P90" s="9"/>
      <c r="Q90" s="37"/>
      <c r="R90" s="40"/>
      <c r="S90" s="10"/>
      <c r="T90" s="9"/>
      <c r="U90" s="47"/>
      <c r="V90" s="40"/>
      <c r="W90" s="10"/>
      <c r="X90" s="9"/>
      <c r="Y90" s="37"/>
      <c r="Z90" s="40"/>
    </row>
    <row r="91" spans="1:26" ht="13.5" x14ac:dyDescent="0.2">
      <c r="A91" s="13" t="s">
        <v>1</v>
      </c>
      <c r="B91" s="13"/>
      <c r="C91" s="15">
        <v>12</v>
      </c>
      <c r="D91" s="14">
        <v>0.27</v>
      </c>
      <c r="E91" s="32"/>
      <c r="F91" s="29"/>
      <c r="G91" s="15"/>
      <c r="H91" s="14"/>
      <c r="I91" s="48"/>
      <c r="J91" s="41"/>
      <c r="K91" s="15">
        <v>12</v>
      </c>
      <c r="L91" s="14">
        <v>0.2</v>
      </c>
      <c r="M91" s="32"/>
      <c r="N91" s="29"/>
      <c r="O91" s="15"/>
      <c r="P91" s="14"/>
      <c r="Q91" s="38"/>
      <c r="R91" s="41"/>
      <c r="S91" s="15"/>
      <c r="T91" s="14"/>
      <c r="U91" s="48"/>
      <c r="V91" s="41"/>
      <c r="W91" s="15"/>
      <c r="X91" s="14"/>
      <c r="Y91" s="38"/>
      <c r="Z91" s="41"/>
    </row>
    <row r="92" spans="1:26" ht="27" x14ac:dyDescent="0.2">
      <c r="A92" s="5" t="s">
        <v>53</v>
      </c>
      <c r="B92" s="5"/>
      <c r="C92" s="7"/>
      <c r="D92" s="6"/>
      <c r="E92" s="30">
        <f t="shared" ref="E92" si="56">C93*D93+C94*D94</f>
        <v>10.72</v>
      </c>
      <c r="F92" s="27">
        <f>E92/16</f>
        <v>0.67</v>
      </c>
      <c r="G92" s="7"/>
      <c r="H92" s="6"/>
      <c r="I92" s="30">
        <f t="shared" ref="I92" si="57">G93*H93+G94*H94</f>
        <v>11.2</v>
      </c>
      <c r="J92" s="27">
        <f>I92/16</f>
        <v>0.7</v>
      </c>
      <c r="K92" s="7"/>
      <c r="L92" s="6"/>
      <c r="M92" s="30">
        <f t="shared" ref="M92" si="58">K93*L93+K94*L94</f>
        <v>9.61</v>
      </c>
      <c r="N92" s="27">
        <f>M92/16</f>
        <v>0.60062499999999996</v>
      </c>
      <c r="O92" s="7"/>
      <c r="P92" s="6"/>
      <c r="Q92" s="30">
        <f t="shared" ref="Q92" si="59">O93*P93+O94*P94</f>
        <v>9.6999999999999993</v>
      </c>
      <c r="R92" s="27">
        <f>Q92/16</f>
        <v>0.60624999999999996</v>
      </c>
      <c r="S92" s="7"/>
      <c r="T92" s="6"/>
      <c r="U92" s="30"/>
      <c r="V92" s="27"/>
      <c r="W92" s="7"/>
      <c r="X92" s="6"/>
      <c r="Y92" s="30"/>
      <c r="Z92" s="27"/>
    </row>
    <row r="93" spans="1:26" ht="13.5" x14ac:dyDescent="0.2">
      <c r="A93" s="8" t="s">
        <v>0</v>
      </c>
      <c r="B93" s="8"/>
      <c r="C93" s="10">
        <v>8</v>
      </c>
      <c r="D93" s="9">
        <v>0.66</v>
      </c>
      <c r="E93" s="31"/>
      <c r="F93" s="28"/>
      <c r="G93" s="10">
        <v>8</v>
      </c>
      <c r="H93" s="9">
        <v>0.6</v>
      </c>
      <c r="I93" s="31"/>
      <c r="J93" s="28"/>
      <c r="K93" s="10">
        <v>7</v>
      </c>
      <c r="L93" s="9">
        <v>0.71</v>
      </c>
      <c r="M93" s="31"/>
      <c r="N93" s="28"/>
      <c r="O93" s="10">
        <v>7</v>
      </c>
      <c r="P93" s="9">
        <v>0.7</v>
      </c>
      <c r="Q93" s="31"/>
      <c r="R93" s="28"/>
      <c r="S93" s="10"/>
      <c r="T93" s="9"/>
      <c r="U93" s="31"/>
      <c r="V93" s="28"/>
      <c r="W93" s="10"/>
      <c r="X93" s="9"/>
      <c r="Y93" s="31"/>
      <c r="Z93" s="28"/>
    </row>
    <row r="94" spans="1:26" ht="13.5" x14ac:dyDescent="0.2">
      <c r="A94" s="13" t="s">
        <v>1</v>
      </c>
      <c r="B94" s="13"/>
      <c r="C94" s="15">
        <v>16</v>
      </c>
      <c r="D94" s="14">
        <v>0.34</v>
      </c>
      <c r="E94" s="32"/>
      <c r="F94" s="29"/>
      <c r="G94" s="15">
        <v>16</v>
      </c>
      <c r="H94" s="14">
        <v>0.4</v>
      </c>
      <c r="I94" s="32"/>
      <c r="J94" s="29"/>
      <c r="K94" s="15">
        <v>16</v>
      </c>
      <c r="L94" s="14">
        <v>0.28999999999999998</v>
      </c>
      <c r="M94" s="32"/>
      <c r="N94" s="29"/>
      <c r="O94" s="15">
        <v>16</v>
      </c>
      <c r="P94" s="14">
        <v>0.3</v>
      </c>
      <c r="Q94" s="32"/>
      <c r="R94" s="29"/>
      <c r="S94" s="15"/>
      <c r="T94" s="14"/>
      <c r="U94" s="32"/>
      <c r="V94" s="29"/>
      <c r="W94" s="15"/>
      <c r="X94" s="14"/>
      <c r="Y94" s="32"/>
      <c r="Z94" s="29"/>
    </row>
    <row r="95" spans="1:26" ht="27" x14ac:dyDescent="0.2">
      <c r="A95" s="5" t="s">
        <v>56</v>
      </c>
      <c r="B95" s="5"/>
      <c r="C95" s="18"/>
      <c r="D95" s="18"/>
      <c r="E95" s="36"/>
      <c r="F95" s="39"/>
      <c r="G95" s="18"/>
      <c r="H95" s="18"/>
      <c r="I95" s="30">
        <f t="shared" ref="I95" si="60">G96*H96+G97*H97</f>
        <v>33.36</v>
      </c>
      <c r="J95" s="27">
        <f>I95/16</f>
        <v>2.085</v>
      </c>
      <c r="K95" s="18"/>
      <c r="L95" s="18"/>
      <c r="M95" s="36"/>
      <c r="N95" s="39"/>
      <c r="O95" s="18"/>
      <c r="P95" s="18"/>
      <c r="Q95" s="30">
        <f t="shared" ref="Q95" si="61">O96*P96+O97*P97</f>
        <v>33.4</v>
      </c>
      <c r="R95" s="27">
        <f>Q95/16</f>
        <v>2.0874999999999999</v>
      </c>
      <c r="S95" s="18"/>
      <c r="T95" s="18"/>
      <c r="U95" s="30"/>
      <c r="V95" s="27"/>
      <c r="W95" s="18"/>
      <c r="X95" s="18"/>
      <c r="Y95" s="30"/>
      <c r="Z95" s="27"/>
    </row>
    <row r="96" spans="1:26" ht="13.5" x14ac:dyDescent="0.2">
      <c r="A96" s="8" t="s">
        <v>0</v>
      </c>
      <c r="B96" s="8"/>
      <c r="C96" s="10"/>
      <c r="D96" s="9"/>
      <c r="E96" s="37"/>
      <c r="F96" s="40"/>
      <c r="G96" s="10">
        <v>24</v>
      </c>
      <c r="H96" s="9">
        <v>0.74</v>
      </c>
      <c r="I96" s="31"/>
      <c r="J96" s="28"/>
      <c r="K96" s="10"/>
      <c r="L96" s="9"/>
      <c r="M96" s="37"/>
      <c r="N96" s="40"/>
      <c r="O96" s="10">
        <v>22</v>
      </c>
      <c r="P96" s="9">
        <v>0.7</v>
      </c>
      <c r="Q96" s="31"/>
      <c r="R96" s="28"/>
      <c r="S96" s="10"/>
      <c r="T96" s="9"/>
      <c r="U96" s="31"/>
      <c r="V96" s="28"/>
      <c r="W96" s="10"/>
      <c r="X96" s="9"/>
      <c r="Y96" s="31"/>
      <c r="Z96" s="28"/>
    </row>
    <row r="97" spans="1:26" ht="13.5" x14ac:dyDescent="0.2">
      <c r="A97" s="13" t="s">
        <v>1</v>
      </c>
      <c r="B97" s="13"/>
      <c r="C97" s="15"/>
      <c r="D97" s="14"/>
      <c r="E97" s="38"/>
      <c r="F97" s="41"/>
      <c r="G97" s="15">
        <v>60</v>
      </c>
      <c r="H97" s="14">
        <v>0.26</v>
      </c>
      <c r="I97" s="32"/>
      <c r="J97" s="29"/>
      <c r="K97" s="15"/>
      <c r="L97" s="14"/>
      <c r="M97" s="38"/>
      <c r="N97" s="41"/>
      <c r="O97" s="15">
        <v>60</v>
      </c>
      <c r="P97" s="14">
        <v>0.3</v>
      </c>
      <c r="Q97" s="32"/>
      <c r="R97" s="29"/>
      <c r="S97" s="15"/>
      <c r="T97" s="14"/>
      <c r="U97" s="32"/>
      <c r="V97" s="29"/>
      <c r="W97" s="15"/>
      <c r="X97" s="14"/>
      <c r="Y97" s="32"/>
      <c r="Z97" s="29"/>
    </row>
    <row r="98" spans="1:26" ht="13.5" x14ac:dyDescent="0.2">
      <c r="A98" s="5" t="s">
        <v>26</v>
      </c>
      <c r="B98" s="5"/>
      <c r="C98" s="7"/>
      <c r="D98" s="6"/>
      <c r="E98" s="30">
        <f t="shared" ref="E98" si="62">C99*D99+C100*D100</f>
        <v>7.5</v>
      </c>
      <c r="F98" s="27">
        <f>E98/16</f>
        <v>0.46875</v>
      </c>
      <c r="G98" s="7"/>
      <c r="H98" s="6"/>
      <c r="I98" s="46"/>
      <c r="J98" s="39"/>
      <c r="K98" s="7"/>
      <c r="L98" s="6"/>
      <c r="M98" s="30">
        <f t="shared" ref="M98" si="63">K99*L99+K100*L100</f>
        <v>7.24</v>
      </c>
      <c r="N98" s="27">
        <f>M98/16</f>
        <v>0.45250000000000001</v>
      </c>
      <c r="O98" s="7"/>
      <c r="P98" s="6"/>
      <c r="Q98" s="36"/>
      <c r="R98" s="39"/>
      <c r="S98" s="7"/>
      <c r="T98" s="6"/>
      <c r="U98" s="46"/>
      <c r="V98" s="39"/>
      <c r="W98" s="7"/>
      <c r="X98" s="6"/>
      <c r="Y98" s="36"/>
      <c r="Z98" s="39"/>
    </row>
    <row r="99" spans="1:26" ht="13.5" x14ac:dyDescent="0.2">
      <c r="A99" s="8" t="s">
        <v>0</v>
      </c>
      <c r="B99" s="8"/>
      <c r="C99" s="10">
        <v>6</v>
      </c>
      <c r="D99" s="9">
        <v>0.75</v>
      </c>
      <c r="E99" s="31"/>
      <c r="F99" s="28"/>
      <c r="G99" s="10"/>
      <c r="H99" s="9"/>
      <c r="I99" s="47"/>
      <c r="J99" s="40"/>
      <c r="K99" s="10">
        <v>5</v>
      </c>
      <c r="L99" s="9">
        <v>0.68</v>
      </c>
      <c r="M99" s="31"/>
      <c r="N99" s="28"/>
      <c r="O99" s="10"/>
      <c r="P99" s="9"/>
      <c r="Q99" s="37"/>
      <c r="R99" s="40"/>
      <c r="S99" s="10"/>
      <c r="T99" s="9"/>
      <c r="U99" s="47"/>
      <c r="V99" s="40"/>
      <c r="W99" s="10"/>
      <c r="X99" s="9"/>
      <c r="Y99" s="37"/>
      <c r="Z99" s="40"/>
    </row>
    <row r="100" spans="1:26" ht="13.5" x14ac:dyDescent="0.2">
      <c r="A100" s="13" t="s">
        <v>1</v>
      </c>
      <c r="B100" s="13"/>
      <c r="C100" s="15">
        <v>12</v>
      </c>
      <c r="D100" s="14">
        <v>0.25</v>
      </c>
      <c r="E100" s="32"/>
      <c r="F100" s="29"/>
      <c r="G100" s="15"/>
      <c r="H100" s="14"/>
      <c r="I100" s="48"/>
      <c r="J100" s="41"/>
      <c r="K100" s="15">
        <v>12</v>
      </c>
      <c r="L100" s="14">
        <v>0.32</v>
      </c>
      <c r="M100" s="32"/>
      <c r="N100" s="29"/>
      <c r="O100" s="15"/>
      <c r="P100" s="14"/>
      <c r="Q100" s="38"/>
      <c r="R100" s="41"/>
      <c r="S100" s="15"/>
      <c r="T100" s="14"/>
      <c r="U100" s="48"/>
      <c r="V100" s="41"/>
      <c r="W100" s="15"/>
      <c r="X100" s="14"/>
      <c r="Y100" s="38"/>
      <c r="Z100" s="41"/>
    </row>
    <row r="101" spans="1:26" ht="13.5" x14ac:dyDescent="0.2">
      <c r="A101" s="5" t="s">
        <v>36</v>
      </c>
      <c r="B101" s="5"/>
      <c r="C101" s="18"/>
      <c r="D101" s="18"/>
      <c r="E101" s="36"/>
      <c r="F101" s="39"/>
      <c r="G101" s="18"/>
      <c r="H101" s="18"/>
      <c r="I101" s="30">
        <f t="shared" ref="I101" si="64">G102*H102+G103*H103</f>
        <v>24.16</v>
      </c>
      <c r="J101" s="27">
        <f>I101/16</f>
        <v>1.51</v>
      </c>
      <c r="K101" s="18"/>
      <c r="L101" s="18"/>
      <c r="M101" s="36"/>
      <c r="N101" s="39"/>
      <c r="O101" s="18"/>
      <c r="P101" s="18"/>
      <c r="Q101" s="30">
        <f t="shared" ref="Q101" si="65">O102*P102+O103*P103</f>
        <v>24.16</v>
      </c>
      <c r="R101" s="27">
        <f>Q101/16</f>
        <v>1.51</v>
      </c>
      <c r="S101" s="18"/>
      <c r="T101" s="18"/>
      <c r="U101" s="30"/>
      <c r="V101" s="27"/>
      <c r="W101" s="18"/>
      <c r="X101" s="18"/>
      <c r="Y101" s="30"/>
      <c r="Z101" s="27"/>
    </row>
    <row r="102" spans="1:26" ht="13.5" x14ac:dyDescent="0.2">
      <c r="A102" s="8" t="s">
        <v>0</v>
      </c>
      <c r="B102" s="8"/>
      <c r="C102" s="10"/>
      <c r="D102" s="9"/>
      <c r="E102" s="37"/>
      <c r="F102" s="40"/>
      <c r="G102" s="10">
        <v>18</v>
      </c>
      <c r="H102" s="9">
        <v>0.72</v>
      </c>
      <c r="I102" s="31"/>
      <c r="J102" s="28"/>
      <c r="K102" s="10"/>
      <c r="L102" s="9"/>
      <c r="M102" s="37"/>
      <c r="N102" s="40"/>
      <c r="O102" s="10">
        <v>18</v>
      </c>
      <c r="P102" s="9">
        <v>0.72</v>
      </c>
      <c r="Q102" s="31"/>
      <c r="R102" s="28"/>
      <c r="S102" s="10"/>
      <c r="T102" s="9"/>
      <c r="U102" s="31"/>
      <c r="V102" s="28"/>
      <c r="W102" s="10"/>
      <c r="X102" s="9"/>
      <c r="Y102" s="31"/>
      <c r="Z102" s="28"/>
    </row>
    <row r="103" spans="1:26" ht="13.5" x14ac:dyDescent="0.2">
      <c r="A103" s="13" t="s">
        <v>1</v>
      </c>
      <c r="B103" s="13"/>
      <c r="C103" s="15"/>
      <c r="D103" s="14"/>
      <c r="E103" s="38"/>
      <c r="F103" s="41"/>
      <c r="G103" s="15">
        <v>40</v>
      </c>
      <c r="H103" s="14">
        <v>0.28000000000000003</v>
      </c>
      <c r="I103" s="32"/>
      <c r="J103" s="29"/>
      <c r="K103" s="15"/>
      <c r="L103" s="14"/>
      <c r="M103" s="38"/>
      <c r="N103" s="41"/>
      <c r="O103" s="15">
        <v>40</v>
      </c>
      <c r="P103" s="14">
        <v>0.28000000000000003</v>
      </c>
      <c r="Q103" s="32"/>
      <c r="R103" s="29"/>
      <c r="S103" s="15"/>
      <c r="T103" s="14"/>
      <c r="U103" s="32"/>
      <c r="V103" s="29"/>
      <c r="W103" s="15"/>
      <c r="X103" s="14"/>
      <c r="Y103" s="32"/>
      <c r="Z103" s="29"/>
    </row>
    <row r="104" spans="1:26" ht="27" x14ac:dyDescent="0.2">
      <c r="A104" s="5" t="s">
        <v>61</v>
      </c>
      <c r="B104" s="5"/>
      <c r="C104" s="7"/>
      <c r="D104" s="6"/>
      <c r="E104" s="30">
        <f t="shared" ref="E104" si="66">C105*D105+C106*D106</f>
        <v>10.64</v>
      </c>
      <c r="F104" s="27">
        <f>E104/16</f>
        <v>0.66500000000000004</v>
      </c>
      <c r="G104" s="7"/>
      <c r="H104" s="6"/>
      <c r="I104" s="46"/>
      <c r="J104" s="39"/>
      <c r="K104" s="7"/>
      <c r="L104" s="6"/>
      <c r="M104" s="30">
        <f t="shared" ref="M104" si="67">K105*L105+K106*L106</f>
        <v>9.6</v>
      </c>
      <c r="N104" s="27">
        <f>M104/16</f>
        <v>0.6</v>
      </c>
      <c r="O104" s="7"/>
      <c r="P104" s="6"/>
      <c r="Q104" s="36"/>
      <c r="R104" s="39"/>
      <c r="S104" s="7"/>
      <c r="T104" s="6"/>
      <c r="U104" s="46"/>
      <c r="V104" s="39"/>
      <c r="W104" s="7"/>
      <c r="X104" s="6"/>
      <c r="Y104" s="36"/>
      <c r="Z104" s="39"/>
    </row>
    <row r="105" spans="1:26" ht="13.5" x14ac:dyDescent="0.2">
      <c r="A105" s="8" t="s">
        <v>0</v>
      </c>
      <c r="B105" s="8"/>
      <c r="C105" s="10">
        <v>8</v>
      </c>
      <c r="D105" s="9">
        <v>0.67</v>
      </c>
      <c r="E105" s="31"/>
      <c r="F105" s="28"/>
      <c r="G105" s="10"/>
      <c r="H105" s="9"/>
      <c r="I105" s="47"/>
      <c r="J105" s="40"/>
      <c r="K105" s="10">
        <v>6</v>
      </c>
      <c r="L105" s="9">
        <v>0.64</v>
      </c>
      <c r="M105" s="31"/>
      <c r="N105" s="28"/>
      <c r="O105" s="10"/>
      <c r="P105" s="9"/>
      <c r="Q105" s="37"/>
      <c r="R105" s="40"/>
      <c r="S105" s="10"/>
      <c r="T105" s="9"/>
      <c r="U105" s="47"/>
      <c r="V105" s="40"/>
      <c r="W105" s="10"/>
      <c r="X105" s="9"/>
      <c r="Y105" s="37"/>
      <c r="Z105" s="40"/>
    </row>
    <row r="106" spans="1:26" ht="13.5" x14ac:dyDescent="0.2">
      <c r="A106" s="13" t="s">
        <v>1</v>
      </c>
      <c r="B106" s="13"/>
      <c r="C106" s="15">
        <v>16</v>
      </c>
      <c r="D106" s="14">
        <v>0.33</v>
      </c>
      <c r="E106" s="32"/>
      <c r="F106" s="29"/>
      <c r="G106" s="15"/>
      <c r="H106" s="14"/>
      <c r="I106" s="48"/>
      <c r="J106" s="41"/>
      <c r="K106" s="15">
        <v>16</v>
      </c>
      <c r="L106" s="14">
        <v>0.36</v>
      </c>
      <c r="M106" s="32"/>
      <c r="N106" s="29"/>
      <c r="O106" s="15"/>
      <c r="P106" s="14"/>
      <c r="Q106" s="38"/>
      <c r="R106" s="41"/>
      <c r="S106" s="15"/>
      <c r="T106" s="14"/>
      <c r="U106" s="48"/>
      <c r="V106" s="41"/>
      <c r="W106" s="15"/>
      <c r="X106" s="14"/>
      <c r="Y106" s="38"/>
      <c r="Z106" s="41"/>
    </row>
    <row r="107" spans="1:26" ht="40.5" x14ac:dyDescent="0.2">
      <c r="A107" s="5" t="s">
        <v>57</v>
      </c>
      <c r="B107" s="5"/>
      <c r="C107" s="18"/>
      <c r="D107" s="18"/>
      <c r="E107" s="36"/>
      <c r="F107" s="39"/>
      <c r="G107" s="18"/>
      <c r="H107" s="18"/>
      <c r="I107" s="30">
        <f t="shared" ref="I107" si="68">G108*H108+G109*H109</f>
        <v>35</v>
      </c>
      <c r="J107" s="27">
        <f>I107/16</f>
        <v>2.1875</v>
      </c>
      <c r="K107" s="18"/>
      <c r="L107" s="18"/>
      <c r="M107" s="36"/>
      <c r="N107" s="39"/>
      <c r="O107" s="18"/>
      <c r="P107" s="18"/>
      <c r="Q107" s="30">
        <f t="shared" ref="Q107" si="69">O108*P108+O109*P109</f>
        <v>35</v>
      </c>
      <c r="R107" s="27">
        <f>Q107/16</f>
        <v>2.1875</v>
      </c>
      <c r="S107" s="18"/>
      <c r="T107" s="18"/>
      <c r="U107" s="30"/>
      <c r="V107" s="27"/>
      <c r="W107" s="18"/>
      <c r="X107" s="18"/>
      <c r="Y107" s="30"/>
      <c r="Z107" s="27"/>
    </row>
    <row r="108" spans="1:26" ht="13.5" x14ac:dyDescent="0.2">
      <c r="A108" s="8" t="s">
        <v>0</v>
      </c>
      <c r="B108" s="8"/>
      <c r="C108" s="10"/>
      <c r="D108" s="9"/>
      <c r="E108" s="37"/>
      <c r="F108" s="40"/>
      <c r="G108" s="10">
        <v>25</v>
      </c>
      <c r="H108" s="9">
        <v>0.6</v>
      </c>
      <c r="I108" s="31"/>
      <c r="J108" s="28"/>
      <c r="K108" s="10"/>
      <c r="L108" s="9"/>
      <c r="M108" s="37"/>
      <c r="N108" s="40"/>
      <c r="O108" s="10">
        <v>20</v>
      </c>
      <c r="P108" s="9">
        <v>0.5</v>
      </c>
      <c r="Q108" s="31"/>
      <c r="R108" s="28"/>
      <c r="S108" s="10"/>
      <c r="T108" s="9"/>
      <c r="U108" s="31"/>
      <c r="V108" s="28"/>
      <c r="W108" s="10"/>
      <c r="X108" s="9"/>
      <c r="Y108" s="31"/>
      <c r="Z108" s="28"/>
    </row>
    <row r="109" spans="1:26" ht="13.5" x14ac:dyDescent="0.2">
      <c r="A109" s="13" t="s">
        <v>1</v>
      </c>
      <c r="B109" s="13"/>
      <c r="C109" s="15"/>
      <c r="D109" s="14"/>
      <c r="E109" s="38"/>
      <c r="F109" s="41"/>
      <c r="G109" s="15">
        <v>50</v>
      </c>
      <c r="H109" s="14">
        <v>0.4</v>
      </c>
      <c r="I109" s="32"/>
      <c r="J109" s="29"/>
      <c r="K109" s="15"/>
      <c r="L109" s="14"/>
      <c r="M109" s="38"/>
      <c r="N109" s="41"/>
      <c r="O109" s="15">
        <v>50</v>
      </c>
      <c r="P109" s="14">
        <v>0.5</v>
      </c>
      <c r="Q109" s="32"/>
      <c r="R109" s="29"/>
      <c r="S109" s="15"/>
      <c r="T109" s="14"/>
      <c r="U109" s="32"/>
      <c r="V109" s="29"/>
      <c r="W109" s="15"/>
      <c r="X109" s="14"/>
      <c r="Y109" s="32"/>
      <c r="Z109" s="29"/>
    </row>
    <row r="110" spans="1:26" ht="27" x14ac:dyDescent="0.2">
      <c r="A110" s="5" t="s">
        <v>89</v>
      </c>
      <c r="B110" s="5"/>
      <c r="C110" s="18"/>
      <c r="D110" s="18"/>
      <c r="E110" s="36"/>
      <c r="F110" s="39"/>
      <c r="G110" s="18"/>
      <c r="H110" s="18"/>
      <c r="I110" s="30">
        <f t="shared" ref="I110" si="70">G111*H111+G112*H112</f>
        <v>40.299999999999997</v>
      </c>
      <c r="J110" s="27">
        <f>I110/16</f>
        <v>2.5187499999999998</v>
      </c>
      <c r="K110" s="18"/>
      <c r="L110" s="18"/>
      <c r="M110" s="36"/>
      <c r="N110" s="39"/>
      <c r="O110" s="18"/>
      <c r="P110" s="18"/>
      <c r="Q110" s="30">
        <f t="shared" ref="Q110" si="71">O111*P111+O112*P112</f>
        <v>40.299999999999997</v>
      </c>
      <c r="R110" s="27">
        <f>Q110/16</f>
        <v>2.5187499999999998</v>
      </c>
      <c r="S110" s="18"/>
      <c r="T110" s="18"/>
      <c r="U110" s="30"/>
      <c r="V110" s="27"/>
      <c r="W110" s="18"/>
      <c r="X110" s="18"/>
      <c r="Y110" s="30"/>
      <c r="Z110" s="27"/>
    </row>
    <row r="111" spans="1:26" ht="13.5" x14ac:dyDescent="0.2">
      <c r="A111" s="8" t="s">
        <v>0</v>
      </c>
      <c r="B111" s="8"/>
      <c r="C111" s="10"/>
      <c r="D111" s="9"/>
      <c r="E111" s="37"/>
      <c r="F111" s="40"/>
      <c r="G111" s="10">
        <v>25</v>
      </c>
      <c r="H111" s="9">
        <v>0.66</v>
      </c>
      <c r="I111" s="31"/>
      <c r="J111" s="28"/>
      <c r="K111" s="10"/>
      <c r="L111" s="9"/>
      <c r="M111" s="37"/>
      <c r="N111" s="40"/>
      <c r="O111" s="10">
        <v>25</v>
      </c>
      <c r="P111" s="9">
        <v>0.66</v>
      </c>
      <c r="Q111" s="31"/>
      <c r="R111" s="28"/>
      <c r="S111" s="10"/>
      <c r="T111" s="9"/>
      <c r="U111" s="31"/>
      <c r="V111" s="28"/>
      <c r="W111" s="10"/>
      <c r="X111" s="9"/>
      <c r="Y111" s="31"/>
      <c r="Z111" s="28"/>
    </row>
    <row r="112" spans="1:26" ht="13.5" x14ac:dyDescent="0.2">
      <c r="A112" s="13" t="s">
        <v>1</v>
      </c>
      <c r="B112" s="13"/>
      <c r="C112" s="15"/>
      <c r="D112" s="14"/>
      <c r="E112" s="38"/>
      <c r="F112" s="41"/>
      <c r="G112" s="15">
        <v>70</v>
      </c>
      <c r="H112" s="14">
        <v>0.34</v>
      </c>
      <c r="I112" s="32"/>
      <c r="J112" s="29"/>
      <c r="K112" s="15"/>
      <c r="L112" s="14"/>
      <c r="M112" s="38"/>
      <c r="N112" s="41"/>
      <c r="O112" s="15">
        <v>70</v>
      </c>
      <c r="P112" s="14">
        <v>0.34</v>
      </c>
      <c r="Q112" s="32"/>
      <c r="R112" s="29"/>
      <c r="S112" s="15"/>
      <c r="T112" s="14"/>
      <c r="U112" s="32"/>
      <c r="V112" s="29"/>
      <c r="W112" s="15"/>
      <c r="X112" s="14"/>
      <c r="Y112" s="32"/>
      <c r="Z112" s="29"/>
    </row>
    <row r="113" spans="1:26" ht="40.5" x14ac:dyDescent="0.2">
      <c r="A113" s="5" t="s">
        <v>58</v>
      </c>
      <c r="B113" s="5"/>
      <c r="C113" s="7"/>
      <c r="D113" s="6"/>
      <c r="E113" s="30">
        <f t="shared" ref="E113" si="72">C114*D114+C115*D115</f>
        <v>14.64</v>
      </c>
      <c r="F113" s="27">
        <f>E113/16</f>
        <v>0.91500000000000004</v>
      </c>
      <c r="G113" s="7"/>
      <c r="H113" s="6"/>
      <c r="I113" s="46"/>
      <c r="J113" s="39"/>
      <c r="K113" s="7"/>
      <c r="L113" s="6"/>
      <c r="M113" s="30">
        <f t="shared" ref="M113" si="73">K114*L114+K115*L115</f>
        <v>13.5</v>
      </c>
      <c r="N113" s="27">
        <f>M113/16</f>
        <v>0.84375</v>
      </c>
      <c r="O113" s="7"/>
      <c r="P113" s="6"/>
      <c r="Q113" s="36"/>
      <c r="R113" s="39"/>
      <c r="S113" s="7"/>
      <c r="T113" s="6"/>
      <c r="U113" s="46"/>
      <c r="V113" s="39"/>
      <c r="W113" s="7"/>
      <c r="X113" s="6"/>
      <c r="Y113" s="36"/>
      <c r="Z113" s="39"/>
    </row>
    <row r="114" spans="1:26" ht="13.5" x14ac:dyDescent="0.2">
      <c r="A114" s="8" t="s">
        <v>0</v>
      </c>
      <c r="B114" s="8"/>
      <c r="C114" s="10">
        <v>12</v>
      </c>
      <c r="D114" s="9">
        <v>0.67</v>
      </c>
      <c r="E114" s="31"/>
      <c r="F114" s="28"/>
      <c r="G114" s="10"/>
      <c r="H114" s="9"/>
      <c r="I114" s="47"/>
      <c r="J114" s="40"/>
      <c r="K114" s="10">
        <v>10</v>
      </c>
      <c r="L114" s="9">
        <v>0.65</v>
      </c>
      <c r="M114" s="31"/>
      <c r="N114" s="28"/>
      <c r="O114" s="10"/>
      <c r="P114" s="9"/>
      <c r="Q114" s="37"/>
      <c r="R114" s="40"/>
      <c r="S114" s="10"/>
      <c r="T114" s="9"/>
      <c r="U114" s="47"/>
      <c r="V114" s="40"/>
      <c r="W114" s="10"/>
      <c r="X114" s="9"/>
      <c r="Y114" s="37"/>
      <c r="Z114" s="40"/>
    </row>
    <row r="115" spans="1:26" ht="13.5" x14ac:dyDescent="0.2">
      <c r="A115" s="13" t="s">
        <v>1</v>
      </c>
      <c r="B115" s="13"/>
      <c r="C115" s="15">
        <v>20</v>
      </c>
      <c r="D115" s="14">
        <v>0.33</v>
      </c>
      <c r="E115" s="32"/>
      <c r="F115" s="29"/>
      <c r="G115" s="15"/>
      <c r="H115" s="14"/>
      <c r="I115" s="48"/>
      <c r="J115" s="41"/>
      <c r="K115" s="15">
        <v>20</v>
      </c>
      <c r="L115" s="14">
        <v>0.35</v>
      </c>
      <c r="M115" s="32"/>
      <c r="N115" s="29"/>
      <c r="O115" s="15"/>
      <c r="P115" s="14"/>
      <c r="Q115" s="38"/>
      <c r="R115" s="41"/>
      <c r="S115" s="15"/>
      <c r="T115" s="14"/>
      <c r="U115" s="48"/>
      <c r="V115" s="41"/>
      <c r="W115" s="15"/>
      <c r="X115" s="14"/>
      <c r="Y115" s="38"/>
      <c r="Z115" s="41"/>
    </row>
    <row r="116" spans="1:26" ht="13.5" x14ac:dyDescent="0.2">
      <c r="A116" s="5" t="s">
        <v>27</v>
      </c>
      <c r="B116" s="5"/>
      <c r="C116" s="7"/>
      <c r="D116" s="6"/>
      <c r="E116" s="30">
        <f t="shared" ref="E116" si="74">C117*D117+C118*D118</f>
        <v>5.72</v>
      </c>
      <c r="F116" s="27">
        <f>E116/16</f>
        <v>0.35749999999999998</v>
      </c>
      <c r="G116" s="7"/>
      <c r="H116" s="6"/>
      <c r="I116" s="46"/>
      <c r="J116" s="39"/>
      <c r="K116" s="7"/>
      <c r="L116" s="6"/>
      <c r="M116" s="30">
        <f t="shared" ref="M116" si="75">K117*L117+K118*L118</f>
        <v>5.3</v>
      </c>
      <c r="N116" s="27">
        <f>M116/16</f>
        <v>0.33124999999999999</v>
      </c>
      <c r="O116" s="7"/>
      <c r="P116" s="6"/>
      <c r="Q116" s="36"/>
      <c r="R116" s="39"/>
      <c r="S116" s="7"/>
      <c r="T116" s="6"/>
      <c r="U116" s="46"/>
      <c r="V116" s="39"/>
      <c r="W116" s="7"/>
      <c r="X116" s="6"/>
      <c r="Y116" s="36"/>
      <c r="Z116" s="39"/>
    </row>
    <row r="117" spans="1:26" ht="13.5" x14ac:dyDescent="0.2">
      <c r="A117" s="8" t="s">
        <v>0</v>
      </c>
      <c r="B117" s="8"/>
      <c r="C117" s="10">
        <v>5</v>
      </c>
      <c r="D117" s="9">
        <v>0.82</v>
      </c>
      <c r="E117" s="31"/>
      <c r="F117" s="28"/>
      <c r="G117" s="10"/>
      <c r="H117" s="9"/>
      <c r="I117" s="47"/>
      <c r="J117" s="40"/>
      <c r="K117" s="10">
        <v>4</v>
      </c>
      <c r="L117" s="9">
        <v>0.74</v>
      </c>
      <c r="M117" s="31"/>
      <c r="N117" s="28"/>
      <c r="O117" s="10"/>
      <c r="P117" s="9"/>
      <c r="Q117" s="37"/>
      <c r="R117" s="40"/>
      <c r="S117" s="10"/>
      <c r="T117" s="9"/>
      <c r="U117" s="47"/>
      <c r="V117" s="40"/>
      <c r="W117" s="10"/>
      <c r="X117" s="9"/>
      <c r="Y117" s="37"/>
      <c r="Z117" s="40"/>
    </row>
    <row r="118" spans="1:26" ht="13.5" x14ac:dyDescent="0.2">
      <c r="A118" s="13" t="s">
        <v>1</v>
      </c>
      <c r="B118" s="13"/>
      <c r="C118" s="15">
        <v>9</v>
      </c>
      <c r="D118" s="14">
        <v>0.18</v>
      </c>
      <c r="E118" s="32"/>
      <c r="F118" s="29"/>
      <c r="G118" s="15"/>
      <c r="H118" s="14"/>
      <c r="I118" s="48"/>
      <c r="J118" s="41"/>
      <c r="K118" s="15">
        <v>9</v>
      </c>
      <c r="L118" s="14">
        <v>0.26</v>
      </c>
      <c r="M118" s="32"/>
      <c r="N118" s="29"/>
      <c r="O118" s="15"/>
      <c r="P118" s="14"/>
      <c r="Q118" s="38"/>
      <c r="R118" s="41"/>
      <c r="S118" s="15"/>
      <c r="T118" s="14"/>
      <c r="U118" s="48"/>
      <c r="V118" s="41"/>
      <c r="W118" s="15"/>
      <c r="X118" s="14"/>
      <c r="Y118" s="38"/>
      <c r="Z118" s="41"/>
    </row>
    <row r="119" spans="1:26" ht="67.5" x14ac:dyDescent="0.2">
      <c r="A119" s="5" t="s">
        <v>28</v>
      </c>
      <c r="B119" s="5"/>
      <c r="C119" s="7"/>
      <c r="D119" s="6"/>
      <c r="E119" s="30">
        <f t="shared" ref="E119" si="76">C120*D120+C121*D121</f>
        <v>7.7999999999999989</v>
      </c>
      <c r="F119" s="27">
        <f>E119/16</f>
        <v>0.48749999999999993</v>
      </c>
      <c r="G119" s="7"/>
      <c r="H119" s="6"/>
      <c r="I119" s="46"/>
      <c r="J119" s="39"/>
      <c r="K119" s="7"/>
      <c r="L119" s="6"/>
      <c r="M119" s="30">
        <f t="shared" ref="M119" si="77">K120*L120+K121*L121</f>
        <v>8.8999999999999986</v>
      </c>
      <c r="N119" s="27">
        <f>M119/16</f>
        <v>0.55624999999999991</v>
      </c>
      <c r="O119" s="7"/>
      <c r="P119" s="6"/>
      <c r="Q119" s="36"/>
      <c r="R119" s="39"/>
      <c r="S119" s="7"/>
      <c r="T119" s="6"/>
      <c r="U119" s="46"/>
      <c r="V119" s="39"/>
      <c r="W119" s="7"/>
      <c r="X119" s="6"/>
      <c r="Y119" s="36"/>
      <c r="Z119" s="39"/>
    </row>
    <row r="120" spans="1:26" ht="13.5" x14ac:dyDescent="0.2">
      <c r="A120" s="8" t="s">
        <v>0</v>
      </c>
      <c r="B120" s="8"/>
      <c r="C120" s="10">
        <v>6</v>
      </c>
      <c r="D120" s="9">
        <v>0.85</v>
      </c>
      <c r="E120" s="31"/>
      <c r="F120" s="28"/>
      <c r="G120" s="10"/>
      <c r="H120" s="9"/>
      <c r="I120" s="47"/>
      <c r="J120" s="40"/>
      <c r="K120" s="10">
        <v>5</v>
      </c>
      <c r="L120" s="9">
        <v>0.7</v>
      </c>
      <c r="M120" s="31"/>
      <c r="N120" s="28"/>
      <c r="O120" s="10"/>
      <c r="P120" s="9"/>
      <c r="Q120" s="37"/>
      <c r="R120" s="40"/>
      <c r="S120" s="10"/>
      <c r="T120" s="9"/>
      <c r="U120" s="47"/>
      <c r="V120" s="40"/>
      <c r="W120" s="10"/>
      <c r="X120" s="9"/>
      <c r="Y120" s="37"/>
      <c r="Z120" s="40"/>
    </row>
    <row r="121" spans="1:26" ht="13.5" x14ac:dyDescent="0.2">
      <c r="A121" s="13" t="s">
        <v>1</v>
      </c>
      <c r="B121" s="13"/>
      <c r="C121" s="15">
        <v>18</v>
      </c>
      <c r="D121" s="14">
        <v>0.15</v>
      </c>
      <c r="E121" s="32"/>
      <c r="F121" s="29"/>
      <c r="G121" s="15"/>
      <c r="H121" s="14"/>
      <c r="I121" s="48"/>
      <c r="J121" s="41"/>
      <c r="K121" s="15">
        <v>18</v>
      </c>
      <c r="L121" s="14">
        <v>0.3</v>
      </c>
      <c r="M121" s="32"/>
      <c r="N121" s="29"/>
      <c r="O121" s="15"/>
      <c r="P121" s="14"/>
      <c r="Q121" s="38"/>
      <c r="R121" s="41"/>
      <c r="S121" s="15"/>
      <c r="T121" s="14"/>
      <c r="U121" s="48"/>
      <c r="V121" s="41"/>
      <c r="W121" s="15"/>
      <c r="X121" s="14"/>
      <c r="Y121" s="38"/>
      <c r="Z121" s="41"/>
    </row>
    <row r="122" spans="1:26" ht="13.5" x14ac:dyDescent="0.2">
      <c r="A122" s="5" t="s">
        <v>14</v>
      </c>
      <c r="B122" s="5"/>
      <c r="C122" s="18"/>
      <c r="D122" s="18"/>
      <c r="E122" s="36"/>
      <c r="F122" s="39"/>
      <c r="G122" s="18"/>
      <c r="H122" s="18"/>
      <c r="I122" s="30">
        <f t="shared" ref="I122" si="78">G123*H123+G124*H124</f>
        <v>16</v>
      </c>
      <c r="J122" s="27">
        <f>I122/16</f>
        <v>1</v>
      </c>
      <c r="K122" s="18"/>
      <c r="L122" s="18"/>
      <c r="M122" s="36"/>
      <c r="N122" s="39"/>
      <c r="O122" s="18"/>
      <c r="P122" s="18"/>
      <c r="Q122" s="30">
        <f t="shared" ref="Q122" si="79">O123*P123+O124*P124</f>
        <v>12.8</v>
      </c>
      <c r="R122" s="27">
        <f>Q122/16</f>
        <v>0.8</v>
      </c>
      <c r="S122" s="18"/>
      <c r="T122" s="18"/>
      <c r="U122" s="30"/>
      <c r="V122" s="27"/>
      <c r="W122" s="18"/>
      <c r="X122" s="18"/>
      <c r="Y122" s="30"/>
      <c r="Z122" s="27"/>
    </row>
    <row r="123" spans="1:26" ht="13.5" x14ac:dyDescent="0.2">
      <c r="A123" s="8" t="s">
        <v>0</v>
      </c>
      <c r="B123" s="8"/>
      <c r="C123" s="10"/>
      <c r="D123" s="9"/>
      <c r="E123" s="37"/>
      <c r="F123" s="40"/>
      <c r="G123" s="10">
        <v>15</v>
      </c>
      <c r="H123" s="9">
        <v>0.9</v>
      </c>
      <c r="I123" s="31"/>
      <c r="J123" s="28"/>
      <c r="K123" s="10"/>
      <c r="L123" s="9"/>
      <c r="M123" s="37"/>
      <c r="N123" s="40"/>
      <c r="O123" s="10">
        <v>12</v>
      </c>
      <c r="P123" s="9">
        <v>0.9</v>
      </c>
      <c r="Q123" s="31"/>
      <c r="R123" s="28"/>
      <c r="S123" s="10"/>
      <c r="T123" s="9"/>
      <c r="U123" s="31"/>
      <c r="V123" s="28"/>
      <c r="W123" s="10"/>
      <c r="X123" s="9"/>
      <c r="Y123" s="31"/>
      <c r="Z123" s="28"/>
    </row>
    <row r="124" spans="1:26" ht="13.5" x14ac:dyDescent="0.2">
      <c r="A124" s="13" t="s">
        <v>1</v>
      </c>
      <c r="B124" s="13"/>
      <c r="C124" s="15"/>
      <c r="D124" s="14"/>
      <c r="E124" s="38"/>
      <c r="F124" s="41"/>
      <c r="G124" s="15">
        <v>25</v>
      </c>
      <c r="H124" s="14">
        <v>0.1</v>
      </c>
      <c r="I124" s="32"/>
      <c r="J124" s="29"/>
      <c r="K124" s="15"/>
      <c r="L124" s="14"/>
      <c r="M124" s="38"/>
      <c r="N124" s="41"/>
      <c r="O124" s="15">
        <v>20</v>
      </c>
      <c r="P124" s="14">
        <v>0.1</v>
      </c>
      <c r="Q124" s="32"/>
      <c r="R124" s="29"/>
      <c r="S124" s="15"/>
      <c r="T124" s="14"/>
      <c r="U124" s="32"/>
      <c r="V124" s="29"/>
      <c r="W124" s="15"/>
      <c r="X124" s="14"/>
      <c r="Y124" s="32"/>
      <c r="Z124" s="29"/>
    </row>
    <row r="125" spans="1:26" ht="27" x14ac:dyDescent="0.2">
      <c r="A125" s="5" t="s">
        <v>29</v>
      </c>
      <c r="B125" s="5"/>
      <c r="C125" s="7"/>
      <c r="D125" s="6"/>
      <c r="E125" s="30">
        <f t="shared" ref="E125" si="80">C126*D126+C127*D127</f>
        <v>6.76</v>
      </c>
      <c r="F125" s="27">
        <f>E125/16</f>
        <v>0.42249999999999999</v>
      </c>
      <c r="G125" s="7"/>
      <c r="H125" s="6"/>
      <c r="I125" s="46"/>
      <c r="J125" s="39"/>
      <c r="K125" s="7"/>
      <c r="L125" s="6"/>
      <c r="M125" s="30">
        <f t="shared" ref="M125" si="81">K126*L126+K127*L127</f>
        <v>5.85</v>
      </c>
      <c r="N125" s="27">
        <f>M125/16</f>
        <v>0.36562499999999998</v>
      </c>
      <c r="O125" s="7"/>
      <c r="P125" s="6"/>
      <c r="Q125" s="36"/>
      <c r="R125" s="39"/>
      <c r="S125" s="7"/>
      <c r="T125" s="6"/>
      <c r="U125" s="46"/>
      <c r="V125" s="39"/>
      <c r="W125" s="7"/>
      <c r="X125" s="6"/>
      <c r="Y125" s="36"/>
      <c r="Z125" s="39"/>
    </row>
    <row r="126" spans="1:26" ht="13.5" x14ac:dyDescent="0.2">
      <c r="A126" s="8" t="s">
        <v>0</v>
      </c>
      <c r="B126" s="8"/>
      <c r="C126" s="10">
        <v>6</v>
      </c>
      <c r="D126" s="9">
        <v>0.81</v>
      </c>
      <c r="E126" s="31"/>
      <c r="F126" s="28"/>
      <c r="G126" s="10"/>
      <c r="H126" s="9"/>
      <c r="I126" s="47"/>
      <c r="J126" s="40"/>
      <c r="K126" s="10">
        <v>5</v>
      </c>
      <c r="L126" s="9">
        <v>0.83</v>
      </c>
      <c r="M126" s="31"/>
      <c r="N126" s="28"/>
      <c r="O126" s="10"/>
      <c r="P126" s="9"/>
      <c r="Q126" s="37"/>
      <c r="R126" s="40"/>
      <c r="S126" s="10"/>
      <c r="T126" s="9"/>
      <c r="U126" s="47"/>
      <c r="V126" s="40"/>
      <c r="W126" s="10"/>
      <c r="X126" s="9"/>
      <c r="Y126" s="37"/>
      <c r="Z126" s="40"/>
    </row>
    <row r="127" spans="1:26" ht="13.5" x14ac:dyDescent="0.2">
      <c r="A127" s="13" t="s">
        <v>1</v>
      </c>
      <c r="B127" s="13"/>
      <c r="C127" s="15">
        <v>10</v>
      </c>
      <c r="D127" s="14">
        <v>0.19</v>
      </c>
      <c r="E127" s="32"/>
      <c r="F127" s="29"/>
      <c r="G127" s="15"/>
      <c r="H127" s="14"/>
      <c r="I127" s="48"/>
      <c r="J127" s="41"/>
      <c r="K127" s="15">
        <v>10</v>
      </c>
      <c r="L127" s="14">
        <v>0.17</v>
      </c>
      <c r="M127" s="32"/>
      <c r="N127" s="29"/>
      <c r="O127" s="15"/>
      <c r="P127" s="14"/>
      <c r="Q127" s="38"/>
      <c r="R127" s="41"/>
      <c r="S127" s="15"/>
      <c r="T127" s="14"/>
      <c r="U127" s="48"/>
      <c r="V127" s="41"/>
      <c r="W127" s="15"/>
      <c r="X127" s="14"/>
      <c r="Y127" s="38"/>
      <c r="Z127" s="41"/>
    </row>
    <row r="128" spans="1:26" ht="27" x14ac:dyDescent="0.2">
      <c r="A128" s="5" t="s">
        <v>15</v>
      </c>
      <c r="B128" s="5"/>
      <c r="C128" s="18"/>
      <c r="D128" s="18"/>
      <c r="E128" s="36"/>
      <c r="F128" s="39"/>
      <c r="G128" s="18"/>
      <c r="H128" s="18"/>
      <c r="I128" s="30">
        <f t="shared" ref="I128" si="82">G129*H129+G130*H130</f>
        <v>27.6</v>
      </c>
      <c r="J128" s="27">
        <f>I128/16</f>
        <v>1.7250000000000001</v>
      </c>
      <c r="K128" s="18"/>
      <c r="L128" s="18"/>
      <c r="M128" s="36"/>
      <c r="N128" s="39"/>
      <c r="O128" s="18"/>
      <c r="P128" s="18"/>
      <c r="Q128" s="30">
        <f t="shared" ref="Q128" si="83">O129*P129+O130*P130</f>
        <v>26.799999999999997</v>
      </c>
      <c r="R128" s="27">
        <f>Q128/16</f>
        <v>1.6749999999999998</v>
      </c>
      <c r="S128" s="18"/>
      <c r="T128" s="18"/>
      <c r="U128" s="30"/>
      <c r="V128" s="27"/>
      <c r="W128" s="18"/>
      <c r="X128" s="18"/>
      <c r="Y128" s="30"/>
      <c r="Z128" s="27"/>
    </row>
    <row r="129" spans="1:26" ht="13.5" x14ac:dyDescent="0.2">
      <c r="A129" s="8" t="s">
        <v>0</v>
      </c>
      <c r="B129" s="8"/>
      <c r="C129" s="10"/>
      <c r="D129" s="9"/>
      <c r="E129" s="37"/>
      <c r="F129" s="40"/>
      <c r="G129" s="10">
        <v>20</v>
      </c>
      <c r="H129" s="9">
        <v>0.62</v>
      </c>
      <c r="I129" s="31"/>
      <c r="J129" s="28"/>
      <c r="K129" s="10"/>
      <c r="L129" s="9"/>
      <c r="M129" s="37"/>
      <c r="N129" s="40"/>
      <c r="O129" s="10">
        <v>18</v>
      </c>
      <c r="P129" s="9">
        <v>0.6</v>
      </c>
      <c r="Q129" s="31"/>
      <c r="R129" s="28"/>
      <c r="S129" s="10"/>
      <c r="T129" s="9"/>
      <c r="U129" s="31"/>
      <c r="V129" s="28"/>
      <c r="W129" s="10"/>
      <c r="X129" s="9"/>
      <c r="Y129" s="31"/>
      <c r="Z129" s="28"/>
    </row>
    <row r="130" spans="1:26" ht="13.5" x14ac:dyDescent="0.2">
      <c r="A130" s="13" t="s">
        <v>1</v>
      </c>
      <c r="B130" s="13"/>
      <c r="C130" s="15"/>
      <c r="D130" s="14"/>
      <c r="E130" s="38"/>
      <c r="F130" s="41"/>
      <c r="G130" s="15">
        <v>40</v>
      </c>
      <c r="H130" s="14">
        <v>0.38</v>
      </c>
      <c r="I130" s="32"/>
      <c r="J130" s="29"/>
      <c r="K130" s="15"/>
      <c r="L130" s="14"/>
      <c r="M130" s="38"/>
      <c r="N130" s="41"/>
      <c r="O130" s="15">
        <v>40</v>
      </c>
      <c r="P130" s="14">
        <v>0.4</v>
      </c>
      <c r="Q130" s="32"/>
      <c r="R130" s="29"/>
      <c r="S130" s="15"/>
      <c r="T130" s="14"/>
      <c r="U130" s="32"/>
      <c r="V130" s="29"/>
      <c r="W130" s="15"/>
      <c r="X130" s="14"/>
      <c r="Y130" s="32"/>
      <c r="Z130" s="29"/>
    </row>
    <row r="131" spans="1:26" ht="27" x14ac:dyDescent="0.2">
      <c r="A131" s="5" t="s">
        <v>37</v>
      </c>
      <c r="B131" s="5"/>
      <c r="C131" s="18"/>
      <c r="D131" s="18"/>
      <c r="E131" s="36"/>
      <c r="F131" s="39"/>
      <c r="G131" s="18"/>
      <c r="H131" s="18"/>
      <c r="I131" s="30">
        <f t="shared" ref="I131" si="84">G132*H132+G133*H133</f>
        <v>11.2</v>
      </c>
      <c r="J131" s="27">
        <f>I131/16</f>
        <v>0.7</v>
      </c>
      <c r="K131" s="18"/>
      <c r="L131" s="18"/>
      <c r="M131" s="36"/>
      <c r="N131" s="39"/>
      <c r="O131" s="18"/>
      <c r="P131" s="18"/>
      <c r="Q131" s="30">
        <f t="shared" ref="Q131" si="85">O132*P132+O133*P133</f>
        <v>11.2</v>
      </c>
      <c r="R131" s="27">
        <f>Q131/16</f>
        <v>0.7</v>
      </c>
      <c r="S131" s="18"/>
      <c r="T131" s="18"/>
      <c r="U131" s="30"/>
      <c r="V131" s="27"/>
      <c r="W131" s="18"/>
      <c r="X131" s="18"/>
      <c r="Y131" s="30"/>
      <c r="Z131" s="27"/>
    </row>
    <row r="132" spans="1:26" ht="13.5" x14ac:dyDescent="0.2">
      <c r="A132" s="8" t="s">
        <v>0</v>
      </c>
      <c r="B132" s="8"/>
      <c r="C132" s="10"/>
      <c r="D132" s="9"/>
      <c r="E132" s="37"/>
      <c r="F132" s="40"/>
      <c r="G132" s="10">
        <v>8</v>
      </c>
      <c r="H132" s="9">
        <v>0.6</v>
      </c>
      <c r="I132" s="31"/>
      <c r="J132" s="28"/>
      <c r="K132" s="10"/>
      <c r="L132" s="9"/>
      <c r="M132" s="37"/>
      <c r="N132" s="40"/>
      <c r="O132" s="10">
        <v>8</v>
      </c>
      <c r="P132" s="9">
        <v>0.6</v>
      </c>
      <c r="Q132" s="31"/>
      <c r="R132" s="28"/>
      <c r="S132" s="10"/>
      <c r="T132" s="9"/>
      <c r="U132" s="31"/>
      <c r="V132" s="28"/>
      <c r="W132" s="10"/>
      <c r="X132" s="9"/>
      <c r="Y132" s="31"/>
      <c r="Z132" s="28"/>
    </row>
    <row r="133" spans="1:26" ht="13.5" x14ac:dyDescent="0.2">
      <c r="A133" s="13" t="s">
        <v>1</v>
      </c>
      <c r="B133" s="13"/>
      <c r="C133" s="15"/>
      <c r="D133" s="14"/>
      <c r="E133" s="38"/>
      <c r="F133" s="41"/>
      <c r="G133" s="15">
        <v>16</v>
      </c>
      <c r="H133" s="14">
        <v>0.4</v>
      </c>
      <c r="I133" s="32"/>
      <c r="J133" s="29"/>
      <c r="K133" s="15"/>
      <c r="L133" s="14"/>
      <c r="M133" s="38"/>
      <c r="N133" s="41"/>
      <c r="O133" s="15">
        <v>16</v>
      </c>
      <c r="P133" s="14">
        <v>0.4</v>
      </c>
      <c r="Q133" s="32"/>
      <c r="R133" s="29"/>
      <c r="S133" s="15"/>
      <c r="T133" s="14"/>
      <c r="U133" s="32"/>
      <c r="V133" s="29"/>
      <c r="W133" s="15"/>
      <c r="X133" s="14"/>
      <c r="Y133" s="32"/>
      <c r="Z133" s="29"/>
    </row>
    <row r="134" spans="1:26" ht="13.5" x14ac:dyDescent="0.2">
      <c r="A134" s="5" t="s">
        <v>41</v>
      </c>
      <c r="B134" s="5"/>
      <c r="C134" s="7"/>
      <c r="D134" s="6"/>
      <c r="E134" s="30">
        <f t="shared" ref="E134" si="86">C135*D135+C136*D136</f>
        <v>15.4</v>
      </c>
      <c r="F134" s="27">
        <f>E134/16</f>
        <v>0.96250000000000002</v>
      </c>
      <c r="G134" s="7"/>
      <c r="H134" s="6"/>
      <c r="I134" s="46"/>
      <c r="J134" s="39"/>
      <c r="K134" s="7"/>
      <c r="L134" s="6"/>
      <c r="M134" s="30">
        <f t="shared" ref="M134" si="87">K135*L135+K136*L136</f>
        <v>16.36</v>
      </c>
      <c r="N134" s="27">
        <f>M134/16</f>
        <v>1.0225</v>
      </c>
      <c r="O134" s="7"/>
      <c r="P134" s="6"/>
      <c r="Q134" s="36"/>
      <c r="R134" s="39"/>
      <c r="S134" s="7"/>
      <c r="T134" s="6"/>
      <c r="U134" s="46"/>
      <c r="V134" s="39"/>
      <c r="W134" s="7"/>
      <c r="X134" s="6"/>
      <c r="Y134" s="36"/>
      <c r="Z134" s="39"/>
    </row>
    <row r="135" spans="1:26" ht="13.5" x14ac:dyDescent="0.2">
      <c r="A135" s="8" t="s">
        <v>0</v>
      </c>
      <c r="B135" s="8"/>
      <c r="C135" s="10">
        <v>10</v>
      </c>
      <c r="D135" s="9">
        <v>0.64</v>
      </c>
      <c r="E135" s="31"/>
      <c r="F135" s="28"/>
      <c r="G135" s="10"/>
      <c r="H135" s="9"/>
      <c r="I135" s="47"/>
      <c r="J135" s="40"/>
      <c r="K135" s="10">
        <v>9</v>
      </c>
      <c r="L135" s="9">
        <v>0.54</v>
      </c>
      <c r="M135" s="31"/>
      <c r="N135" s="28"/>
      <c r="O135" s="10"/>
      <c r="P135" s="9"/>
      <c r="Q135" s="37"/>
      <c r="R135" s="40"/>
      <c r="S135" s="10"/>
      <c r="T135" s="9"/>
      <c r="U135" s="47"/>
      <c r="V135" s="40"/>
      <c r="W135" s="10"/>
      <c r="X135" s="9"/>
      <c r="Y135" s="37"/>
      <c r="Z135" s="40"/>
    </row>
    <row r="136" spans="1:26" ht="13.5" x14ac:dyDescent="0.2">
      <c r="A136" s="13" t="s">
        <v>1</v>
      </c>
      <c r="B136" s="13"/>
      <c r="C136" s="15">
        <v>25</v>
      </c>
      <c r="D136" s="14">
        <v>0.36</v>
      </c>
      <c r="E136" s="32"/>
      <c r="F136" s="29"/>
      <c r="G136" s="15"/>
      <c r="H136" s="14"/>
      <c r="I136" s="48"/>
      <c r="J136" s="41"/>
      <c r="K136" s="15">
        <v>25</v>
      </c>
      <c r="L136" s="14">
        <v>0.46</v>
      </c>
      <c r="M136" s="32"/>
      <c r="N136" s="29"/>
      <c r="O136" s="15"/>
      <c r="P136" s="14"/>
      <c r="Q136" s="38"/>
      <c r="R136" s="41"/>
      <c r="S136" s="15"/>
      <c r="T136" s="14"/>
      <c r="U136" s="48"/>
      <c r="V136" s="41"/>
      <c r="W136" s="15"/>
      <c r="X136" s="14"/>
      <c r="Y136" s="38"/>
      <c r="Z136" s="41"/>
    </row>
    <row r="137" spans="1:26" ht="13.5" x14ac:dyDescent="0.2">
      <c r="A137" s="5" t="s">
        <v>52</v>
      </c>
      <c r="B137" s="5"/>
      <c r="C137" s="7"/>
      <c r="D137" s="6"/>
      <c r="E137" s="30">
        <f t="shared" ref="E137" si="88">C138*D138+C139*D139</f>
        <v>2.63</v>
      </c>
      <c r="F137" s="27">
        <f>E137/16</f>
        <v>0.16437499999999999</v>
      </c>
      <c r="G137" s="7"/>
      <c r="H137" s="6"/>
      <c r="I137" s="30">
        <f t="shared" ref="I137" si="89">G138*H138+G139*H139</f>
        <v>2.99</v>
      </c>
      <c r="J137" s="27">
        <f>I137/16</f>
        <v>0.18687500000000001</v>
      </c>
      <c r="K137" s="7"/>
      <c r="L137" s="6"/>
      <c r="M137" s="30">
        <f t="shared" ref="M137" si="90">K138*L138+K139*L139</f>
        <v>2.2800000000000002</v>
      </c>
      <c r="N137" s="27">
        <f>M137/16</f>
        <v>0.14250000000000002</v>
      </c>
      <c r="O137" s="7"/>
      <c r="P137" s="6"/>
      <c r="Q137" s="30">
        <f t="shared" ref="Q137" si="91">O138*P138+O139*P139</f>
        <v>2.9</v>
      </c>
      <c r="R137" s="27">
        <f>Q137/16</f>
        <v>0.18124999999999999</v>
      </c>
      <c r="S137" s="7"/>
      <c r="T137" s="6"/>
      <c r="U137" s="30">
        <f t="shared" ref="U137" si="92">S138*T138+S139*T139</f>
        <v>2.99</v>
      </c>
      <c r="V137" s="27">
        <f>U137/16</f>
        <v>0.18687500000000001</v>
      </c>
      <c r="W137" s="7"/>
      <c r="X137" s="6"/>
      <c r="Y137" s="30">
        <f t="shared" ref="Y137" si="93">W138*X138+W139*X139</f>
        <v>2.9</v>
      </c>
      <c r="Z137" s="27">
        <f>Y137/16</f>
        <v>0.18124999999999999</v>
      </c>
    </row>
    <row r="138" spans="1:26" ht="13.5" x14ac:dyDescent="0.2">
      <c r="A138" s="8" t="s">
        <v>0</v>
      </c>
      <c r="B138" s="8"/>
      <c r="C138" s="10">
        <v>2</v>
      </c>
      <c r="D138" s="9">
        <v>0.79</v>
      </c>
      <c r="E138" s="31"/>
      <c r="F138" s="28"/>
      <c r="G138" s="10">
        <v>2</v>
      </c>
      <c r="H138" s="9">
        <v>0.67</v>
      </c>
      <c r="I138" s="31"/>
      <c r="J138" s="28"/>
      <c r="K138" s="10">
        <v>1</v>
      </c>
      <c r="L138" s="9">
        <v>0.68</v>
      </c>
      <c r="M138" s="31"/>
      <c r="N138" s="28"/>
      <c r="O138" s="10">
        <v>2</v>
      </c>
      <c r="P138" s="9">
        <v>0.7</v>
      </c>
      <c r="Q138" s="31"/>
      <c r="R138" s="28"/>
      <c r="S138" s="10">
        <v>2</v>
      </c>
      <c r="T138" s="9">
        <v>0.67</v>
      </c>
      <c r="U138" s="31"/>
      <c r="V138" s="28"/>
      <c r="W138" s="10">
        <v>2</v>
      </c>
      <c r="X138" s="9">
        <v>0.7</v>
      </c>
      <c r="Y138" s="31"/>
      <c r="Z138" s="28"/>
    </row>
    <row r="139" spans="1:26" ht="13.5" x14ac:dyDescent="0.2">
      <c r="A139" s="13" t="s">
        <v>1</v>
      </c>
      <c r="B139" s="13"/>
      <c r="C139" s="15">
        <v>5</v>
      </c>
      <c r="D139" s="14">
        <v>0.21</v>
      </c>
      <c r="E139" s="32"/>
      <c r="F139" s="29"/>
      <c r="G139" s="15">
        <v>5</v>
      </c>
      <c r="H139" s="14">
        <v>0.33</v>
      </c>
      <c r="I139" s="32"/>
      <c r="J139" s="29"/>
      <c r="K139" s="15">
        <v>5</v>
      </c>
      <c r="L139" s="14">
        <v>0.32</v>
      </c>
      <c r="M139" s="32"/>
      <c r="N139" s="29"/>
      <c r="O139" s="15">
        <v>5</v>
      </c>
      <c r="P139" s="14">
        <v>0.3</v>
      </c>
      <c r="Q139" s="32"/>
      <c r="R139" s="29"/>
      <c r="S139" s="15">
        <v>5</v>
      </c>
      <c r="T139" s="14">
        <v>0.33</v>
      </c>
      <c r="U139" s="32"/>
      <c r="V139" s="29"/>
      <c r="W139" s="15">
        <v>5</v>
      </c>
      <c r="X139" s="14">
        <v>0.3</v>
      </c>
      <c r="Y139" s="32"/>
      <c r="Z139" s="29"/>
    </row>
    <row r="140" spans="1:26" ht="27" x14ac:dyDescent="0.2">
      <c r="A140" s="5" t="s">
        <v>33</v>
      </c>
      <c r="B140" s="5"/>
      <c r="C140" s="7"/>
      <c r="D140" s="6"/>
      <c r="E140" s="30">
        <f t="shared" ref="E140" si="94">C141*D141+C142*D142</f>
        <v>3.66</v>
      </c>
      <c r="F140" s="27">
        <f>E140/16</f>
        <v>0.22875000000000001</v>
      </c>
      <c r="G140" s="7"/>
      <c r="H140" s="6"/>
      <c r="I140" s="30">
        <f t="shared" ref="I140" si="95">G141*H141+G142*H142</f>
        <v>3.8999999999999995</v>
      </c>
      <c r="J140" s="27">
        <f>I140/16</f>
        <v>0.24374999999999997</v>
      </c>
      <c r="K140" s="7"/>
      <c r="L140" s="6"/>
      <c r="M140" s="30">
        <f t="shared" ref="M140" si="96">K141*L141+K142*L142</f>
        <v>2.56</v>
      </c>
      <c r="N140" s="27">
        <f>M140/16</f>
        <v>0.16</v>
      </c>
      <c r="O140" s="7"/>
      <c r="P140" s="6"/>
      <c r="Q140" s="30">
        <f t="shared" ref="Q140" si="97">O141*P141+O142*P142</f>
        <v>3.8999999999999995</v>
      </c>
      <c r="R140" s="27">
        <f>Q140/16</f>
        <v>0.24374999999999997</v>
      </c>
      <c r="S140" s="7"/>
      <c r="T140" s="6"/>
      <c r="U140" s="30"/>
      <c r="V140" s="27"/>
      <c r="W140" s="7"/>
      <c r="X140" s="6"/>
      <c r="Y140" s="30"/>
      <c r="Z140" s="27"/>
    </row>
    <row r="141" spans="1:26" ht="13.5" x14ac:dyDescent="0.2">
      <c r="A141" s="8" t="s">
        <v>0</v>
      </c>
      <c r="B141" s="8"/>
      <c r="C141" s="10">
        <v>3</v>
      </c>
      <c r="D141" s="9">
        <v>0.78</v>
      </c>
      <c r="E141" s="31"/>
      <c r="F141" s="28"/>
      <c r="G141" s="10">
        <v>3</v>
      </c>
      <c r="H141" s="9">
        <v>0.7</v>
      </c>
      <c r="I141" s="31"/>
      <c r="J141" s="28"/>
      <c r="K141" s="10">
        <v>2</v>
      </c>
      <c r="L141" s="9">
        <v>0.86</v>
      </c>
      <c r="M141" s="31"/>
      <c r="N141" s="28"/>
      <c r="O141" s="10">
        <v>3</v>
      </c>
      <c r="P141" s="9">
        <v>0.7</v>
      </c>
      <c r="Q141" s="31"/>
      <c r="R141" s="28"/>
      <c r="S141" s="10"/>
      <c r="T141" s="9"/>
      <c r="U141" s="31"/>
      <c r="V141" s="28"/>
      <c r="W141" s="10"/>
      <c r="X141" s="9"/>
      <c r="Y141" s="31"/>
      <c r="Z141" s="28"/>
    </row>
    <row r="142" spans="1:26" ht="13.5" x14ac:dyDescent="0.2">
      <c r="A142" s="13" t="s">
        <v>1</v>
      </c>
      <c r="B142" s="13"/>
      <c r="C142" s="15">
        <v>6</v>
      </c>
      <c r="D142" s="14">
        <v>0.22</v>
      </c>
      <c r="E142" s="32"/>
      <c r="F142" s="29"/>
      <c r="G142" s="15">
        <v>6</v>
      </c>
      <c r="H142" s="14">
        <v>0.3</v>
      </c>
      <c r="I142" s="32"/>
      <c r="J142" s="29"/>
      <c r="K142" s="15">
        <v>6</v>
      </c>
      <c r="L142" s="14">
        <v>0.14000000000000001</v>
      </c>
      <c r="M142" s="32"/>
      <c r="N142" s="29"/>
      <c r="O142" s="15">
        <v>6</v>
      </c>
      <c r="P142" s="14">
        <v>0.3</v>
      </c>
      <c r="Q142" s="32"/>
      <c r="R142" s="29"/>
      <c r="S142" s="15"/>
      <c r="T142" s="14"/>
      <c r="U142" s="32"/>
      <c r="V142" s="29"/>
      <c r="W142" s="15"/>
      <c r="X142" s="14"/>
      <c r="Y142" s="32"/>
      <c r="Z142" s="29"/>
    </row>
    <row r="143" spans="1:26" ht="27" x14ac:dyDescent="0.2">
      <c r="A143" s="5" t="s">
        <v>34</v>
      </c>
      <c r="B143" s="5"/>
      <c r="C143" s="7"/>
      <c r="D143" s="6"/>
      <c r="E143" s="30">
        <f t="shared" ref="E143" si="98">C144*D144+C145*D145</f>
        <v>4.68</v>
      </c>
      <c r="F143" s="27">
        <f>E143/16</f>
        <v>0.29249999999999998</v>
      </c>
      <c r="G143" s="7"/>
      <c r="H143" s="6"/>
      <c r="I143" s="46"/>
      <c r="J143" s="39"/>
      <c r="K143" s="7"/>
      <c r="L143" s="6"/>
      <c r="M143" s="30">
        <f t="shared" ref="M143" si="99">K144*L144+K145*L145</f>
        <v>4.3</v>
      </c>
      <c r="N143" s="27">
        <f>M143/16</f>
        <v>0.26874999999999999</v>
      </c>
      <c r="O143" s="7"/>
      <c r="P143" s="6"/>
      <c r="Q143" s="30"/>
      <c r="R143" s="39"/>
      <c r="S143" s="7"/>
      <c r="T143" s="6"/>
      <c r="U143" s="46"/>
      <c r="V143" s="39"/>
      <c r="W143" s="7"/>
      <c r="X143" s="6"/>
      <c r="Y143" s="30"/>
      <c r="Z143" s="39"/>
    </row>
    <row r="144" spans="1:26" ht="13.5" x14ac:dyDescent="0.2">
      <c r="A144" s="8" t="s">
        <v>0</v>
      </c>
      <c r="B144" s="8"/>
      <c r="C144" s="10">
        <v>4</v>
      </c>
      <c r="D144" s="9">
        <v>0.83</v>
      </c>
      <c r="E144" s="31"/>
      <c r="F144" s="28"/>
      <c r="G144" s="10"/>
      <c r="H144" s="9"/>
      <c r="I144" s="47"/>
      <c r="J144" s="40"/>
      <c r="K144" s="10">
        <v>3</v>
      </c>
      <c r="L144" s="9">
        <v>0.74</v>
      </c>
      <c r="M144" s="31"/>
      <c r="N144" s="28"/>
      <c r="O144" s="10"/>
      <c r="P144" s="9"/>
      <c r="Q144" s="31"/>
      <c r="R144" s="40"/>
      <c r="S144" s="10"/>
      <c r="T144" s="9"/>
      <c r="U144" s="47"/>
      <c r="V144" s="40"/>
      <c r="W144" s="10"/>
      <c r="X144" s="9"/>
      <c r="Y144" s="31"/>
      <c r="Z144" s="40"/>
    </row>
    <row r="145" spans="1:26" ht="13.5" x14ac:dyDescent="0.2">
      <c r="A145" s="13" t="s">
        <v>1</v>
      </c>
      <c r="B145" s="13"/>
      <c r="C145" s="15">
        <v>8</v>
      </c>
      <c r="D145" s="14">
        <v>0.17</v>
      </c>
      <c r="E145" s="32"/>
      <c r="F145" s="29"/>
      <c r="G145" s="15"/>
      <c r="H145" s="14"/>
      <c r="I145" s="48"/>
      <c r="J145" s="41"/>
      <c r="K145" s="15">
        <v>8</v>
      </c>
      <c r="L145" s="14">
        <v>0.26</v>
      </c>
      <c r="M145" s="32"/>
      <c r="N145" s="29"/>
      <c r="O145" s="15"/>
      <c r="P145" s="14"/>
      <c r="Q145" s="32"/>
      <c r="R145" s="41"/>
      <c r="S145" s="15"/>
      <c r="T145" s="14"/>
      <c r="U145" s="48"/>
      <c r="V145" s="41"/>
      <c r="W145" s="15"/>
      <c r="X145" s="14"/>
      <c r="Y145" s="32"/>
      <c r="Z145" s="41"/>
    </row>
    <row r="146" spans="1:26" ht="13.5" x14ac:dyDescent="0.2">
      <c r="A146" s="5" t="s">
        <v>16</v>
      </c>
      <c r="B146" s="5"/>
      <c r="C146" s="7"/>
      <c r="D146" s="6"/>
      <c r="E146" s="30">
        <f t="shared" ref="E146" si="100">C147*D147+C148*D148</f>
        <v>3.96</v>
      </c>
      <c r="F146" s="27">
        <f>E146/16</f>
        <v>0.2475</v>
      </c>
      <c r="G146" s="7"/>
      <c r="H146" s="6"/>
      <c r="I146" s="30">
        <f t="shared" ref="I146" si="101">G147*H147+G148*H148</f>
        <v>5.24</v>
      </c>
      <c r="J146" s="27">
        <f>I146/16</f>
        <v>0.32750000000000001</v>
      </c>
      <c r="K146" s="7"/>
      <c r="L146" s="6"/>
      <c r="M146" s="30">
        <f t="shared" ref="M146" si="102">K147*L147+K148*L148</f>
        <v>4.05</v>
      </c>
      <c r="N146" s="27">
        <f>M146/16</f>
        <v>0.25312499999999999</v>
      </c>
      <c r="O146" s="7"/>
      <c r="P146" s="6"/>
      <c r="Q146" s="30">
        <f t="shared" ref="Q146" si="103">O147*P147+O148*P148</f>
        <v>5.4</v>
      </c>
      <c r="R146" s="27">
        <f>Q146/16</f>
        <v>0.33750000000000002</v>
      </c>
      <c r="S146" s="7"/>
      <c r="T146" s="6"/>
      <c r="U146" s="30">
        <f t="shared" ref="U146" si="104">S147*T147+S148*T148</f>
        <v>5.24</v>
      </c>
      <c r="V146" s="27">
        <f>U146/16</f>
        <v>0.32750000000000001</v>
      </c>
      <c r="W146" s="7"/>
      <c r="X146" s="6"/>
      <c r="Y146" s="30">
        <f t="shared" ref="Y146" si="105">W147*X147+W148*X148</f>
        <v>5.4</v>
      </c>
      <c r="Z146" s="27">
        <f>Y146/16</f>
        <v>0.33750000000000002</v>
      </c>
    </row>
    <row r="147" spans="1:26" ht="13.5" x14ac:dyDescent="0.2">
      <c r="A147" s="8" t="s">
        <v>0</v>
      </c>
      <c r="B147" s="8"/>
      <c r="C147" s="10">
        <v>3</v>
      </c>
      <c r="D147" s="9">
        <v>0.76</v>
      </c>
      <c r="E147" s="31"/>
      <c r="F147" s="28"/>
      <c r="G147" s="10">
        <v>4</v>
      </c>
      <c r="H147" s="9">
        <v>0.69</v>
      </c>
      <c r="I147" s="31"/>
      <c r="J147" s="28"/>
      <c r="K147" s="10">
        <v>2</v>
      </c>
      <c r="L147" s="9">
        <v>0.59</v>
      </c>
      <c r="M147" s="31"/>
      <c r="N147" s="28"/>
      <c r="O147" s="10">
        <v>4</v>
      </c>
      <c r="P147" s="9">
        <v>0.65</v>
      </c>
      <c r="Q147" s="31"/>
      <c r="R147" s="28"/>
      <c r="S147" s="10">
        <v>4</v>
      </c>
      <c r="T147" s="9">
        <v>0.69</v>
      </c>
      <c r="U147" s="31"/>
      <c r="V147" s="28"/>
      <c r="W147" s="10">
        <v>4</v>
      </c>
      <c r="X147" s="9">
        <v>0.65</v>
      </c>
      <c r="Y147" s="31"/>
      <c r="Z147" s="28"/>
    </row>
    <row r="148" spans="1:26" ht="13.5" x14ac:dyDescent="0.2">
      <c r="A148" s="13" t="s">
        <v>1</v>
      </c>
      <c r="B148" s="13"/>
      <c r="C148" s="15">
        <v>7</v>
      </c>
      <c r="D148" s="14">
        <v>0.24</v>
      </c>
      <c r="E148" s="32"/>
      <c r="F148" s="29"/>
      <c r="G148" s="15">
        <v>8</v>
      </c>
      <c r="H148" s="14">
        <v>0.31</v>
      </c>
      <c r="I148" s="32"/>
      <c r="J148" s="29"/>
      <c r="K148" s="15">
        <v>7</v>
      </c>
      <c r="L148" s="14">
        <v>0.41</v>
      </c>
      <c r="M148" s="32"/>
      <c r="N148" s="29"/>
      <c r="O148" s="15">
        <v>8</v>
      </c>
      <c r="P148" s="14">
        <v>0.35</v>
      </c>
      <c r="Q148" s="32"/>
      <c r="R148" s="29"/>
      <c r="S148" s="15">
        <v>8</v>
      </c>
      <c r="T148" s="14">
        <v>0.31</v>
      </c>
      <c r="U148" s="32"/>
      <c r="V148" s="29"/>
      <c r="W148" s="15">
        <v>8</v>
      </c>
      <c r="X148" s="14">
        <v>0.35</v>
      </c>
      <c r="Y148" s="32"/>
      <c r="Z148" s="29"/>
    </row>
    <row r="149" spans="1:26" ht="13.5" x14ac:dyDescent="0.2">
      <c r="A149" s="5" t="s">
        <v>17</v>
      </c>
      <c r="B149" s="5"/>
      <c r="C149" s="18"/>
      <c r="D149" s="18"/>
      <c r="E149" s="36"/>
      <c r="F149" s="39"/>
      <c r="G149" s="18"/>
      <c r="H149" s="18"/>
      <c r="I149" s="30">
        <f t="shared" ref="I149" si="106">G150*H150+G151*H151</f>
        <v>10.1</v>
      </c>
      <c r="J149" s="27">
        <f>I149/16</f>
        <v>0.63124999999999998</v>
      </c>
      <c r="K149" s="18"/>
      <c r="L149" s="18"/>
      <c r="M149" s="36"/>
      <c r="N149" s="39"/>
      <c r="O149" s="18"/>
      <c r="P149" s="18"/>
      <c r="Q149" s="30">
        <f t="shared" ref="Q149" si="107">O150*P150+O151*P151</f>
        <v>8.3000000000000007</v>
      </c>
      <c r="R149" s="27">
        <f>Q149/16</f>
        <v>0.51875000000000004</v>
      </c>
      <c r="S149" s="18"/>
      <c r="T149" s="18"/>
      <c r="U149" s="30"/>
      <c r="V149" s="27"/>
      <c r="W149" s="18"/>
      <c r="X149" s="18"/>
      <c r="Y149" s="30"/>
      <c r="Z149" s="27"/>
    </row>
    <row r="150" spans="1:26" ht="13.5" x14ac:dyDescent="0.2">
      <c r="A150" s="8" t="s">
        <v>0</v>
      </c>
      <c r="B150" s="8"/>
      <c r="C150" s="10"/>
      <c r="D150" s="9"/>
      <c r="E150" s="37"/>
      <c r="F150" s="40"/>
      <c r="G150" s="10">
        <v>8</v>
      </c>
      <c r="H150" s="9">
        <v>0.7</v>
      </c>
      <c r="I150" s="31"/>
      <c r="J150" s="28"/>
      <c r="K150" s="10"/>
      <c r="L150" s="9"/>
      <c r="M150" s="37"/>
      <c r="N150" s="40"/>
      <c r="O150" s="10">
        <v>5</v>
      </c>
      <c r="P150" s="9">
        <v>0.67</v>
      </c>
      <c r="Q150" s="31"/>
      <c r="R150" s="28"/>
      <c r="S150" s="10"/>
      <c r="T150" s="9"/>
      <c r="U150" s="31"/>
      <c r="V150" s="28"/>
      <c r="W150" s="10"/>
      <c r="X150" s="9"/>
      <c r="Y150" s="31"/>
      <c r="Z150" s="28"/>
    </row>
    <row r="151" spans="1:26" ht="13.5" x14ac:dyDescent="0.2">
      <c r="A151" s="13" t="s">
        <v>1</v>
      </c>
      <c r="B151" s="13"/>
      <c r="C151" s="15"/>
      <c r="D151" s="14"/>
      <c r="E151" s="38"/>
      <c r="F151" s="41"/>
      <c r="G151" s="15">
        <v>15</v>
      </c>
      <c r="H151" s="14">
        <v>0.3</v>
      </c>
      <c r="I151" s="32"/>
      <c r="J151" s="29"/>
      <c r="K151" s="15"/>
      <c r="L151" s="14"/>
      <c r="M151" s="38"/>
      <c r="N151" s="41"/>
      <c r="O151" s="15">
        <v>15</v>
      </c>
      <c r="P151" s="14">
        <v>0.33</v>
      </c>
      <c r="Q151" s="32"/>
      <c r="R151" s="29"/>
      <c r="S151" s="15"/>
      <c r="T151" s="14"/>
      <c r="U151" s="32"/>
      <c r="V151" s="29"/>
      <c r="W151" s="15"/>
      <c r="X151" s="14"/>
      <c r="Y151" s="32"/>
      <c r="Z151" s="29"/>
    </row>
    <row r="152" spans="1:26" ht="27" x14ac:dyDescent="0.2">
      <c r="A152" s="5" t="s">
        <v>64</v>
      </c>
      <c r="B152" s="5"/>
      <c r="C152" s="7"/>
      <c r="D152" s="6"/>
      <c r="E152" s="30">
        <f t="shared" ref="E152" si="108">C153*D153+C154*D154</f>
        <v>1.3199999999999998</v>
      </c>
      <c r="F152" s="27">
        <f>E152/16</f>
        <v>8.249999999999999E-2</v>
      </c>
      <c r="G152" s="7"/>
      <c r="H152" s="6"/>
      <c r="I152" s="30">
        <f t="shared" ref="I152" si="109">G153*H153+G154*H154</f>
        <v>1.5</v>
      </c>
      <c r="J152" s="27">
        <f>I152/16</f>
        <v>9.375E-2</v>
      </c>
      <c r="K152" s="7"/>
      <c r="L152" s="6"/>
      <c r="M152" s="36"/>
      <c r="N152" s="39"/>
      <c r="O152" s="7"/>
      <c r="P152" s="6"/>
      <c r="Q152" s="36"/>
      <c r="R152" s="39"/>
      <c r="S152" s="7"/>
      <c r="T152" s="6"/>
      <c r="U152" s="30">
        <f t="shared" ref="U152" si="110">S153*T153+S154*T154</f>
        <v>1.5</v>
      </c>
      <c r="V152" s="27">
        <f>U152/16</f>
        <v>9.375E-2</v>
      </c>
      <c r="W152" s="7"/>
      <c r="X152" s="6"/>
      <c r="Y152" s="36"/>
      <c r="Z152" s="39"/>
    </row>
    <row r="153" spans="1:26" ht="13.5" x14ac:dyDescent="0.2">
      <c r="A153" s="8" t="s">
        <v>0</v>
      </c>
      <c r="B153" s="8"/>
      <c r="C153" s="10">
        <v>1</v>
      </c>
      <c r="D153" s="9">
        <v>0.84</v>
      </c>
      <c r="E153" s="31"/>
      <c r="F153" s="28"/>
      <c r="G153" s="10">
        <v>1</v>
      </c>
      <c r="H153" s="9">
        <v>0.75</v>
      </c>
      <c r="I153" s="31"/>
      <c r="J153" s="28"/>
      <c r="K153" s="12"/>
      <c r="L153" s="11"/>
      <c r="M153" s="37"/>
      <c r="N153" s="40"/>
      <c r="O153" s="10"/>
      <c r="P153" s="9"/>
      <c r="Q153" s="37"/>
      <c r="R153" s="40"/>
      <c r="S153" s="10">
        <v>1</v>
      </c>
      <c r="T153" s="9">
        <v>0.75</v>
      </c>
      <c r="U153" s="31"/>
      <c r="V153" s="28"/>
      <c r="W153" s="10"/>
      <c r="X153" s="9"/>
      <c r="Y153" s="37"/>
      <c r="Z153" s="40"/>
    </row>
    <row r="154" spans="1:26" ht="13.5" x14ac:dyDescent="0.2">
      <c r="A154" s="13" t="s">
        <v>1</v>
      </c>
      <c r="B154" s="13"/>
      <c r="C154" s="15">
        <v>3</v>
      </c>
      <c r="D154" s="14">
        <v>0.16</v>
      </c>
      <c r="E154" s="32"/>
      <c r="F154" s="29"/>
      <c r="G154" s="15">
        <v>3</v>
      </c>
      <c r="H154" s="14">
        <v>0.25</v>
      </c>
      <c r="I154" s="32"/>
      <c r="J154" s="29"/>
      <c r="K154" s="17"/>
      <c r="L154" s="16"/>
      <c r="M154" s="38"/>
      <c r="N154" s="41"/>
      <c r="O154" s="15"/>
      <c r="P154" s="14"/>
      <c r="Q154" s="38"/>
      <c r="R154" s="41"/>
      <c r="S154" s="15">
        <v>3</v>
      </c>
      <c r="T154" s="14">
        <v>0.25</v>
      </c>
      <c r="U154" s="32"/>
      <c r="V154" s="29"/>
      <c r="W154" s="15"/>
      <c r="X154" s="14"/>
      <c r="Y154" s="38"/>
      <c r="Z154" s="41"/>
    </row>
    <row r="155" spans="1:26" ht="13.5" x14ac:dyDescent="0.2">
      <c r="A155" s="5" t="s">
        <v>18</v>
      </c>
      <c r="B155" s="5"/>
      <c r="C155" s="18"/>
      <c r="D155" s="18"/>
      <c r="E155" s="36"/>
      <c r="F155" s="39"/>
      <c r="G155" s="18"/>
      <c r="H155" s="18"/>
      <c r="I155" s="30">
        <f t="shared" ref="I155" si="111">G156*H156+G157*H157</f>
        <v>11.04</v>
      </c>
      <c r="J155" s="27">
        <f>I155/16</f>
        <v>0.69</v>
      </c>
      <c r="K155" s="18"/>
      <c r="L155" s="18"/>
      <c r="M155" s="36"/>
      <c r="N155" s="39"/>
      <c r="O155" s="18"/>
      <c r="P155" s="18"/>
      <c r="Q155" s="30">
        <f t="shared" ref="Q155" si="112">O156*P156+O157*P157</f>
        <v>10</v>
      </c>
      <c r="R155" s="27">
        <f>Q155/16</f>
        <v>0.625</v>
      </c>
      <c r="S155" s="18"/>
      <c r="T155" s="18"/>
      <c r="U155" s="30"/>
      <c r="V155" s="27"/>
      <c r="W155" s="18"/>
      <c r="X155" s="18"/>
      <c r="Y155" s="30"/>
      <c r="Z155" s="27"/>
    </row>
    <row r="156" spans="1:26" ht="13.5" x14ac:dyDescent="0.2">
      <c r="A156" s="8" t="s">
        <v>0</v>
      </c>
      <c r="B156" s="8"/>
      <c r="C156" s="10"/>
      <c r="D156" s="9"/>
      <c r="E156" s="37"/>
      <c r="F156" s="40"/>
      <c r="G156" s="10">
        <v>8</v>
      </c>
      <c r="H156" s="9">
        <v>0.62</v>
      </c>
      <c r="I156" s="31"/>
      <c r="J156" s="28"/>
      <c r="K156" s="10"/>
      <c r="L156" s="9"/>
      <c r="M156" s="37"/>
      <c r="N156" s="40"/>
      <c r="O156" s="10">
        <v>6</v>
      </c>
      <c r="P156" s="9">
        <v>0.6</v>
      </c>
      <c r="Q156" s="31"/>
      <c r="R156" s="28"/>
      <c r="S156" s="10"/>
      <c r="T156" s="9"/>
      <c r="U156" s="31"/>
      <c r="V156" s="28"/>
      <c r="W156" s="10"/>
      <c r="X156" s="9"/>
      <c r="Y156" s="31"/>
      <c r="Z156" s="28"/>
    </row>
    <row r="157" spans="1:26" ht="13.5" x14ac:dyDescent="0.2">
      <c r="A157" s="13" t="s">
        <v>1</v>
      </c>
      <c r="B157" s="13"/>
      <c r="C157" s="15"/>
      <c r="D157" s="14"/>
      <c r="E157" s="38"/>
      <c r="F157" s="41"/>
      <c r="G157" s="15">
        <v>16</v>
      </c>
      <c r="H157" s="14">
        <v>0.38</v>
      </c>
      <c r="I157" s="32"/>
      <c r="J157" s="29"/>
      <c r="K157" s="15"/>
      <c r="L157" s="14"/>
      <c r="M157" s="38"/>
      <c r="N157" s="41"/>
      <c r="O157" s="15">
        <v>16</v>
      </c>
      <c r="P157" s="14">
        <v>0.4</v>
      </c>
      <c r="Q157" s="32"/>
      <c r="R157" s="29"/>
      <c r="S157" s="15"/>
      <c r="T157" s="14"/>
      <c r="U157" s="32"/>
      <c r="V157" s="29"/>
      <c r="W157" s="15"/>
      <c r="X157" s="14"/>
      <c r="Y157" s="32"/>
      <c r="Z157" s="29"/>
    </row>
    <row r="158" spans="1:26" ht="13.5" x14ac:dyDescent="0.2">
      <c r="A158" s="5" t="s">
        <v>35</v>
      </c>
      <c r="B158" s="5"/>
      <c r="C158" s="7"/>
      <c r="D158" s="6"/>
      <c r="E158" s="30">
        <f t="shared" ref="E158" si="113">C159*D159+C160*D160</f>
        <v>5.69</v>
      </c>
      <c r="F158" s="27">
        <f>E158/16</f>
        <v>0.35562500000000002</v>
      </c>
      <c r="G158" s="7"/>
      <c r="H158" s="6"/>
      <c r="I158" s="46"/>
      <c r="J158" s="39"/>
      <c r="K158" s="7"/>
      <c r="L158" s="6"/>
      <c r="M158" s="30">
        <f t="shared" ref="M158" si="114">K159*L159+K160*L160</f>
        <v>6</v>
      </c>
      <c r="N158" s="27">
        <f>M158/16</f>
        <v>0.375</v>
      </c>
      <c r="O158" s="7"/>
      <c r="P158" s="6"/>
      <c r="Q158" s="36"/>
      <c r="R158" s="39"/>
      <c r="S158" s="7"/>
      <c r="T158" s="6"/>
      <c r="U158" s="46"/>
      <c r="V158" s="39"/>
      <c r="W158" s="7"/>
      <c r="X158" s="6"/>
      <c r="Y158" s="36"/>
      <c r="Z158" s="39"/>
    </row>
    <row r="159" spans="1:26" ht="13.5" x14ac:dyDescent="0.2">
      <c r="A159" s="8" t="s">
        <v>0</v>
      </c>
      <c r="B159" s="8"/>
      <c r="C159" s="10">
        <v>5</v>
      </c>
      <c r="D159" s="9">
        <v>0.77</v>
      </c>
      <c r="E159" s="31"/>
      <c r="F159" s="28"/>
      <c r="G159" s="10"/>
      <c r="H159" s="9"/>
      <c r="I159" s="47"/>
      <c r="J159" s="40"/>
      <c r="K159" s="10">
        <v>4</v>
      </c>
      <c r="L159" s="9">
        <v>0.5</v>
      </c>
      <c r="M159" s="31"/>
      <c r="N159" s="28"/>
      <c r="O159" s="10"/>
      <c r="P159" s="9"/>
      <c r="Q159" s="37"/>
      <c r="R159" s="40"/>
      <c r="S159" s="10"/>
      <c r="T159" s="9"/>
      <c r="U159" s="47"/>
      <c r="V159" s="40"/>
      <c r="W159" s="10"/>
      <c r="X159" s="9"/>
      <c r="Y159" s="37"/>
      <c r="Z159" s="40"/>
    </row>
    <row r="160" spans="1:26" ht="13.5" x14ac:dyDescent="0.2">
      <c r="A160" s="13" t="s">
        <v>1</v>
      </c>
      <c r="B160" s="13"/>
      <c r="C160" s="15">
        <v>8</v>
      </c>
      <c r="D160" s="14">
        <v>0.23</v>
      </c>
      <c r="E160" s="32"/>
      <c r="F160" s="29"/>
      <c r="G160" s="15"/>
      <c r="H160" s="14"/>
      <c r="I160" s="48"/>
      <c r="J160" s="41"/>
      <c r="K160" s="15">
        <v>8</v>
      </c>
      <c r="L160" s="14">
        <v>0.5</v>
      </c>
      <c r="M160" s="32"/>
      <c r="N160" s="29"/>
      <c r="O160" s="15"/>
      <c r="P160" s="14"/>
      <c r="Q160" s="38"/>
      <c r="R160" s="41"/>
      <c r="S160" s="15"/>
      <c r="T160" s="14"/>
      <c r="U160" s="48"/>
      <c r="V160" s="41"/>
      <c r="W160" s="15"/>
      <c r="X160" s="14"/>
      <c r="Y160" s="38"/>
      <c r="Z160" s="41"/>
    </row>
    <row r="161" spans="1:26" ht="27" x14ac:dyDescent="0.2">
      <c r="A161" s="5" t="s">
        <v>51</v>
      </c>
      <c r="B161" s="5"/>
      <c r="C161" s="7"/>
      <c r="D161" s="6"/>
      <c r="E161" s="30">
        <f t="shared" ref="E161" si="115">C162*D162+C163*D163</f>
        <v>2.84</v>
      </c>
      <c r="F161" s="27">
        <f>E161/16</f>
        <v>0.17749999999999999</v>
      </c>
      <c r="G161" s="7"/>
      <c r="H161" s="6"/>
      <c r="I161" s="30">
        <f t="shared" ref="I161" si="116">G162*H162+G163*H163</f>
        <v>4.9600000000000009</v>
      </c>
      <c r="J161" s="27">
        <f>I161/16</f>
        <v>0.31000000000000005</v>
      </c>
      <c r="K161" s="7"/>
      <c r="L161" s="6"/>
      <c r="M161" s="30">
        <f t="shared" ref="M161" si="117">K162*L162+K163*L163</f>
        <v>2.99</v>
      </c>
      <c r="N161" s="27">
        <f>M161/16</f>
        <v>0.18687500000000001</v>
      </c>
      <c r="O161" s="7"/>
      <c r="P161" s="6"/>
      <c r="Q161" s="30">
        <f t="shared" ref="Q161" si="118">O162*P162+O163*P163</f>
        <v>5.52</v>
      </c>
      <c r="R161" s="27">
        <f>Q161/16</f>
        <v>0.34499999999999997</v>
      </c>
      <c r="S161" s="7"/>
      <c r="T161" s="6"/>
      <c r="U161" s="30">
        <f t="shared" ref="U161" si="119">S162*T162+S163*T163</f>
        <v>4.9600000000000009</v>
      </c>
      <c r="V161" s="27">
        <f>U161/16</f>
        <v>0.31000000000000005</v>
      </c>
      <c r="W161" s="7"/>
      <c r="X161" s="6"/>
      <c r="Y161" s="30">
        <f t="shared" ref="Y161" si="120">W162*X162+W163*X163</f>
        <v>5.52</v>
      </c>
      <c r="Z161" s="27">
        <f>Y161/16</f>
        <v>0.34499999999999997</v>
      </c>
    </row>
    <row r="162" spans="1:26" ht="13.5" x14ac:dyDescent="0.2">
      <c r="A162" s="8" t="s">
        <v>0</v>
      </c>
      <c r="B162" s="8"/>
      <c r="C162" s="10">
        <v>2</v>
      </c>
      <c r="D162" s="9">
        <v>0.72</v>
      </c>
      <c r="E162" s="31"/>
      <c r="F162" s="28"/>
      <c r="G162" s="10">
        <v>3</v>
      </c>
      <c r="H162" s="9">
        <v>0.72</v>
      </c>
      <c r="I162" s="31"/>
      <c r="J162" s="28"/>
      <c r="K162" s="10">
        <v>2</v>
      </c>
      <c r="L162" s="9">
        <v>0.67</v>
      </c>
      <c r="M162" s="31"/>
      <c r="N162" s="28"/>
      <c r="O162" s="10">
        <v>3</v>
      </c>
      <c r="P162" s="9">
        <v>0.64</v>
      </c>
      <c r="Q162" s="31"/>
      <c r="R162" s="28"/>
      <c r="S162" s="10">
        <v>3</v>
      </c>
      <c r="T162" s="9">
        <v>0.72</v>
      </c>
      <c r="U162" s="31"/>
      <c r="V162" s="28"/>
      <c r="W162" s="10">
        <v>3</v>
      </c>
      <c r="X162" s="9">
        <v>0.64</v>
      </c>
      <c r="Y162" s="31"/>
      <c r="Z162" s="28"/>
    </row>
    <row r="163" spans="1:26" ht="13.5" x14ac:dyDescent="0.2">
      <c r="A163" s="13" t="s">
        <v>1</v>
      </c>
      <c r="B163" s="13"/>
      <c r="C163" s="15">
        <v>5</v>
      </c>
      <c r="D163" s="14">
        <v>0.28000000000000003</v>
      </c>
      <c r="E163" s="32"/>
      <c r="F163" s="29"/>
      <c r="G163" s="15">
        <v>10</v>
      </c>
      <c r="H163" s="14">
        <v>0.28000000000000003</v>
      </c>
      <c r="I163" s="32"/>
      <c r="J163" s="29"/>
      <c r="K163" s="15">
        <v>5</v>
      </c>
      <c r="L163" s="14">
        <v>0.33</v>
      </c>
      <c r="M163" s="32"/>
      <c r="N163" s="29"/>
      <c r="O163" s="15">
        <v>10</v>
      </c>
      <c r="P163" s="14">
        <v>0.36</v>
      </c>
      <c r="Q163" s="32"/>
      <c r="R163" s="29"/>
      <c r="S163" s="15">
        <v>10</v>
      </c>
      <c r="T163" s="14">
        <v>0.28000000000000003</v>
      </c>
      <c r="U163" s="32"/>
      <c r="V163" s="29"/>
      <c r="W163" s="15">
        <v>10</v>
      </c>
      <c r="X163" s="14">
        <v>0.36</v>
      </c>
      <c r="Y163" s="32"/>
      <c r="Z163" s="29"/>
    </row>
    <row r="164" spans="1:26" ht="13.5" x14ac:dyDescent="0.2">
      <c r="A164" s="5" t="s">
        <v>43</v>
      </c>
      <c r="B164" s="5"/>
      <c r="C164" s="7"/>
      <c r="D164" s="6"/>
      <c r="E164" s="30">
        <f t="shared" ref="E164" si="121">C165*D165+C166*D166</f>
        <v>8.75</v>
      </c>
      <c r="F164" s="27">
        <f>E164/16</f>
        <v>0.546875</v>
      </c>
      <c r="G164" s="7"/>
      <c r="H164" s="6"/>
      <c r="I164" s="30">
        <f t="shared" ref="I164" si="122">G165*H165+G166*H166</f>
        <v>23.800000000000004</v>
      </c>
      <c r="J164" s="27">
        <f>I164/16</f>
        <v>1.4875000000000003</v>
      </c>
      <c r="K164" s="7"/>
      <c r="L164" s="6"/>
      <c r="M164" s="30">
        <f t="shared" ref="M164" si="123">K165*L165+K166*L166</f>
        <v>8.6999999999999993</v>
      </c>
      <c r="N164" s="27">
        <f>M164/16</f>
        <v>0.54374999999999996</v>
      </c>
      <c r="O164" s="7"/>
      <c r="P164" s="6"/>
      <c r="Q164" s="30">
        <f t="shared" ref="Q164" si="124">O165*P165+O166*P166</f>
        <v>24.700000000000003</v>
      </c>
      <c r="R164" s="27">
        <f>Q164/16</f>
        <v>1.5437500000000002</v>
      </c>
      <c r="S164" s="7"/>
      <c r="T164" s="6"/>
      <c r="U164" s="30">
        <f t="shared" ref="U164" si="125">S165*T165+S166*T166</f>
        <v>23.800000000000004</v>
      </c>
      <c r="V164" s="27">
        <f>U164/16</f>
        <v>1.4875000000000003</v>
      </c>
      <c r="W164" s="7"/>
      <c r="X164" s="6"/>
      <c r="Y164" s="30">
        <f t="shared" ref="Y164" si="126">W165*X165+W166*X166</f>
        <v>24.700000000000003</v>
      </c>
      <c r="Z164" s="27">
        <f>Y164/16</f>
        <v>1.5437500000000002</v>
      </c>
    </row>
    <row r="165" spans="1:26" ht="13.5" x14ac:dyDescent="0.2">
      <c r="A165" s="8" t="s">
        <v>0</v>
      </c>
      <c r="B165" s="8"/>
      <c r="C165" s="10">
        <v>7</v>
      </c>
      <c r="D165" s="9">
        <v>0.65</v>
      </c>
      <c r="E165" s="31"/>
      <c r="F165" s="28"/>
      <c r="G165" s="10">
        <v>10</v>
      </c>
      <c r="H165" s="9">
        <v>0.54</v>
      </c>
      <c r="I165" s="31"/>
      <c r="J165" s="28"/>
      <c r="K165" s="10">
        <v>7</v>
      </c>
      <c r="L165" s="9">
        <v>0.66</v>
      </c>
      <c r="M165" s="31"/>
      <c r="N165" s="28"/>
      <c r="O165" s="10">
        <v>10</v>
      </c>
      <c r="P165" s="9">
        <v>0.51</v>
      </c>
      <c r="Q165" s="31"/>
      <c r="R165" s="28"/>
      <c r="S165" s="10">
        <v>10</v>
      </c>
      <c r="T165" s="9">
        <v>0.54</v>
      </c>
      <c r="U165" s="31"/>
      <c r="V165" s="28"/>
      <c r="W165" s="10">
        <v>10</v>
      </c>
      <c r="X165" s="9">
        <v>0.51</v>
      </c>
      <c r="Y165" s="31"/>
      <c r="Z165" s="28"/>
    </row>
    <row r="166" spans="1:26" ht="13.5" x14ac:dyDescent="0.2">
      <c r="A166" s="13" t="s">
        <v>1</v>
      </c>
      <c r="B166" s="13"/>
      <c r="C166" s="15">
        <v>12</v>
      </c>
      <c r="D166" s="14">
        <v>0.35</v>
      </c>
      <c r="E166" s="32"/>
      <c r="F166" s="29"/>
      <c r="G166" s="15">
        <v>40</v>
      </c>
      <c r="H166" s="14">
        <v>0.46</v>
      </c>
      <c r="I166" s="32"/>
      <c r="J166" s="29"/>
      <c r="K166" s="15">
        <v>12</v>
      </c>
      <c r="L166" s="14">
        <v>0.34</v>
      </c>
      <c r="M166" s="32"/>
      <c r="N166" s="29"/>
      <c r="O166" s="15">
        <v>40</v>
      </c>
      <c r="P166" s="14">
        <v>0.49</v>
      </c>
      <c r="Q166" s="32"/>
      <c r="R166" s="29"/>
      <c r="S166" s="15">
        <v>40</v>
      </c>
      <c r="T166" s="14">
        <v>0.46</v>
      </c>
      <c r="U166" s="32"/>
      <c r="V166" s="29"/>
      <c r="W166" s="15">
        <v>40</v>
      </c>
      <c r="X166" s="14">
        <v>0.49</v>
      </c>
      <c r="Y166" s="32"/>
      <c r="Z166" s="29"/>
    </row>
    <row r="167" spans="1:26" ht="13.5" x14ac:dyDescent="0.2">
      <c r="A167" s="5" t="s">
        <v>44</v>
      </c>
      <c r="B167" s="52"/>
      <c r="C167" s="10"/>
      <c r="D167" s="9"/>
      <c r="E167" s="30">
        <f t="shared" ref="E167" si="127">C168*D168+C169*D169</f>
        <v>4.05</v>
      </c>
      <c r="F167" s="27">
        <f>E167/16</f>
        <v>0.25312499999999999</v>
      </c>
      <c r="G167" s="10"/>
      <c r="H167" s="9"/>
      <c r="I167" s="30">
        <f t="shared" ref="I167" si="128">G168*H168+G169*H169</f>
        <v>4.3800000000000008</v>
      </c>
      <c r="J167" s="27">
        <f>I167/16</f>
        <v>0.27375000000000005</v>
      </c>
      <c r="K167" s="10"/>
      <c r="L167" s="9"/>
      <c r="M167" s="36"/>
      <c r="N167" s="39"/>
      <c r="O167" s="10"/>
      <c r="P167" s="9"/>
      <c r="Q167" s="36"/>
      <c r="R167" s="39"/>
      <c r="S167" s="10"/>
      <c r="T167" s="9"/>
      <c r="U167" s="30">
        <f t="shared" ref="U167" si="129">S168*T168+S169*T169</f>
        <v>4.3800000000000008</v>
      </c>
      <c r="V167" s="27">
        <f>U167/16</f>
        <v>0.27375000000000005</v>
      </c>
      <c r="W167" s="10"/>
      <c r="X167" s="9"/>
      <c r="Y167" s="36"/>
      <c r="Z167" s="39"/>
    </row>
    <row r="168" spans="1:26" ht="13.5" x14ac:dyDescent="0.2">
      <c r="A168" s="21" t="s">
        <v>0</v>
      </c>
      <c r="B168" s="21"/>
      <c r="C168" s="10">
        <v>3</v>
      </c>
      <c r="D168" s="9">
        <v>0.65</v>
      </c>
      <c r="E168" s="31"/>
      <c r="F168" s="28"/>
      <c r="G168" s="10">
        <v>3</v>
      </c>
      <c r="H168" s="9">
        <v>0.54</v>
      </c>
      <c r="I168" s="31"/>
      <c r="J168" s="28"/>
      <c r="K168" s="12"/>
      <c r="L168" s="11"/>
      <c r="M168" s="37"/>
      <c r="N168" s="40"/>
      <c r="O168" s="12"/>
      <c r="P168" s="11"/>
      <c r="Q168" s="37"/>
      <c r="R168" s="40"/>
      <c r="S168" s="10">
        <v>3</v>
      </c>
      <c r="T168" s="9">
        <v>0.54</v>
      </c>
      <c r="U168" s="31"/>
      <c r="V168" s="28"/>
      <c r="W168" s="12"/>
      <c r="X168" s="11"/>
      <c r="Y168" s="37"/>
      <c r="Z168" s="40"/>
    </row>
    <row r="169" spans="1:26" ht="13.5" x14ac:dyDescent="0.2">
      <c r="A169" s="21" t="s">
        <v>1</v>
      </c>
      <c r="B169" s="21"/>
      <c r="C169" s="10">
        <v>6</v>
      </c>
      <c r="D169" s="9">
        <v>0.35</v>
      </c>
      <c r="E169" s="32"/>
      <c r="F169" s="29"/>
      <c r="G169" s="10">
        <v>6</v>
      </c>
      <c r="H169" s="9">
        <v>0.46</v>
      </c>
      <c r="I169" s="32"/>
      <c r="J169" s="29"/>
      <c r="K169" s="12"/>
      <c r="L169" s="11"/>
      <c r="M169" s="38"/>
      <c r="N169" s="41"/>
      <c r="O169" s="12"/>
      <c r="P169" s="11"/>
      <c r="Q169" s="38"/>
      <c r="R169" s="41"/>
      <c r="S169" s="10">
        <v>6</v>
      </c>
      <c r="T169" s="9">
        <v>0.46</v>
      </c>
      <c r="U169" s="32"/>
      <c r="V169" s="29"/>
      <c r="W169" s="12"/>
      <c r="X169" s="11"/>
      <c r="Y169" s="38"/>
      <c r="Z169" s="41"/>
    </row>
    <row r="170" spans="1:26" ht="13.5" x14ac:dyDescent="0.2">
      <c r="A170" s="5" t="s">
        <v>45</v>
      </c>
      <c r="B170" s="5"/>
      <c r="C170" s="7"/>
      <c r="D170" s="6"/>
      <c r="E170" s="30">
        <f t="shared" ref="E170" si="130">C171*D171+C172*D172</f>
        <v>0.55000000000000004</v>
      </c>
      <c r="F170" s="33">
        <f>E170/16</f>
        <v>3.4375000000000003E-2</v>
      </c>
      <c r="G170" s="7"/>
      <c r="H170" s="6"/>
      <c r="I170" s="30">
        <f t="shared" ref="I170" si="131">G171*H171+G172*H172</f>
        <v>0.625</v>
      </c>
      <c r="J170" s="33">
        <f>I170/16</f>
        <v>3.90625E-2</v>
      </c>
      <c r="K170" s="7"/>
      <c r="L170" s="6"/>
      <c r="M170" s="36"/>
      <c r="N170" s="39"/>
      <c r="O170" s="7"/>
      <c r="P170" s="6"/>
      <c r="Q170" s="36"/>
      <c r="R170" s="39"/>
      <c r="S170" s="7"/>
      <c r="T170" s="6"/>
      <c r="U170" s="30">
        <f t="shared" ref="U170" si="132">S171*T171+S172*T172</f>
        <v>0.625</v>
      </c>
      <c r="V170" s="33">
        <f>U170/16</f>
        <v>3.90625E-2</v>
      </c>
      <c r="W170" s="7"/>
      <c r="X170" s="6"/>
      <c r="Y170" s="36"/>
      <c r="Z170" s="39"/>
    </row>
    <row r="171" spans="1:26" ht="13.5" x14ac:dyDescent="0.2">
      <c r="A171" s="8" t="s">
        <v>0</v>
      </c>
      <c r="B171" s="8"/>
      <c r="C171" s="23">
        <v>0.5</v>
      </c>
      <c r="D171" s="9">
        <v>0.9</v>
      </c>
      <c r="E171" s="31"/>
      <c r="F171" s="34"/>
      <c r="G171" s="23">
        <v>0.5</v>
      </c>
      <c r="H171" s="9">
        <v>0.75</v>
      </c>
      <c r="I171" s="31"/>
      <c r="J171" s="34"/>
      <c r="K171" s="10"/>
      <c r="L171" s="9"/>
      <c r="M171" s="37"/>
      <c r="N171" s="40"/>
      <c r="O171" s="10"/>
      <c r="P171" s="9"/>
      <c r="Q171" s="37"/>
      <c r="R171" s="40"/>
      <c r="S171" s="23">
        <v>0.5</v>
      </c>
      <c r="T171" s="9">
        <v>0.75</v>
      </c>
      <c r="U171" s="31"/>
      <c r="V171" s="34"/>
      <c r="W171" s="10"/>
      <c r="X171" s="9"/>
      <c r="Y171" s="37"/>
      <c r="Z171" s="40"/>
    </row>
    <row r="172" spans="1:26" ht="13.5" x14ac:dyDescent="0.2">
      <c r="A172" s="13" t="s">
        <v>1</v>
      </c>
      <c r="B172" s="13"/>
      <c r="C172" s="15">
        <v>1</v>
      </c>
      <c r="D172" s="14">
        <v>0.1</v>
      </c>
      <c r="E172" s="32"/>
      <c r="F172" s="35"/>
      <c r="G172" s="15">
        <v>1</v>
      </c>
      <c r="H172" s="14">
        <v>0.25</v>
      </c>
      <c r="I172" s="32"/>
      <c r="J172" s="35"/>
      <c r="K172" s="15"/>
      <c r="L172" s="14"/>
      <c r="M172" s="38"/>
      <c r="N172" s="41"/>
      <c r="O172" s="15"/>
      <c r="P172" s="14"/>
      <c r="Q172" s="38"/>
      <c r="R172" s="41"/>
      <c r="S172" s="15">
        <v>1</v>
      </c>
      <c r="T172" s="14">
        <v>0.25</v>
      </c>
      <c r="U172" s="32"/>
      <c r="V172" s="35"/>
      <c r="W172" s="15"/>
      <c r="X172" s="14"/>
      <c r="Y172" s="38"/>
      <c r="Z172" s="41"/>
    </row>
    <row r="173" spans="1:26" ht="27" x14ac:dyDescent="0.2">
      <c r="A173" s="5" t="s">
        <v>42</v>
      </c>
      <c r="B173" s="5"/>
      <c r="C173" s="7"/>
      <c r="D173" s="6"/>
      <c r="E173" s="30">
        <f t="shared" ref="E173" si="133">C174*D174+C175*D175</f>
        <v>3.38</v>
      </c>
      <c r="F173" s="27">
        <f>E173/16</f>
        <v>0.21124999999999999</v>
      </c>
      <c r="G173" s="7"/>
      <c r="H173" s="6"/>
      <c r="I173" s="46"/>
      <c r="J173" s="39"/>
      <c r="K173" s="7"/>
      <c r="L173" s="6"/>
      <c r="M173" s="30">
        <f t="shared" ref="M173" si="134">K174*L174+K175*L175</f>
        <v>2.7199999999999998</v>
      </c>
      <c r="N173" s="27">
        <f>M173/16</f>
        <v>0.16999999999999998</v>
      </c>
      <c r="O173" s="7"/>
      <c r="P173" s="6"/>
      <c r="Q173" s="36"/>
      <c r="R173" s="39"/>
      <c r="S173" s="7"/>
      <c r="T173" s="6"/>
      <c r="U173" s="46"/>
      <c r="V173" s="39"/>
      <c r="W173" s="7"/>
      <c r="X173" s="6"/>
      <c r="Y173" s="36"/>
      <c r="Z173" s="39"/>
    </row>
    <row r="174" spans="1:26" ht="13.5" x14ac:dyDescent="0.2">
      <c r="A174" s="8" t="s">
        <v>0</v>
      </c>
      <c r="B174" s="8"/>
      <c r="C174" s="10">
        <v>3</v>
      </c>
      <c r="D174" s="9">
        <v>0.81</v>
      </c>
      <c r="E174" s="31"/>
      <c r="F174" s="28"/>
      <c r="G174" s="10"/>
      <c r="H174" s="9"/>
      <c r="I174" s="47"/>
      <c r="J174" s="40"/>
      <c r="K174" s="10">
        <v>2</v>
      </c>
      <c r="L174" s="9">
        <v>0.76</v>
      </c>
      <c r="M174" s="31"/>
      <c r="N174" s="28"/>
      <c r="O174" s="10"/>
      <c r="P174" s="9"/>
      <c r="Q174" s="37"/>
      <c r="R174" s="40"/>
      <c r="S174" s="10"/>
      <c r="T174" s="9"/>
      <c r="U174" s="47"/>
      <c r="V174" s="40"/>
      <c r="W174" s="10"/>
      <c r="X174" s="9"/>
      <c r="Y174" s="37"/>
      <c r="Z174" s="40"/>
    </row>
    <row r="175" spans="1:26" ht="13.5" x14ac:dyDescent="0.2">
      <c r="A175" s="13" t="s">
        <v>1</v>
      </c>
      <c r="B175" s="13"/>
      <c r="C175" s="15">
        <v>5</v>
      </c>
      <c r="D175" s="14">
        <v>0.19</v>
      </c>
      <c r="E175" s="32"/>
      <c r="F175" s="29"/>
      <c r="G175" s="15"/>
      <c r="H175" s="14"/>
      <c r="I175" s="48"/>
      <c r="J175" s="41"/>
      <c r="K175" s="15">
        <v>5</v>
      </c>
      <c r="L175" s="14">
        <v>0.24</v>
      </c>
      <c r="M175" s="32"/>
      <c r="N175" s="29"/>
      <c r="O175" s="15"/>
      <c r="P175" s="14"/>
      <c r="Q175" s="38"/>
      <c r="R175" s="41"/>
      <c r="S175" s="15"/>
      <c r="T175" s="14"/>
      <c r="U175" s="48"/>
      <c r="V175" s="41"/>
      <c r="W175" s="15"/>
      <c r="X175" s="14"/>
      <c r="Y175" s="38"/>
      <c r="Z175" s="41"/>
    </row>
    <row r="176" spans="1:26" ht="13.5" x14ac:dyDescent="0.2">
      <c r="A176" s="5" t="s">
        <v>63</v>
      </c>
      <c r="B176" s="5"/>
      <c r="C176" s="7"/>
      <c r="D176" s="6"/>
      <c r="E176" s="30">
        <f t="shared" ref="E176" si="135">C177*D177+C178*D178</f>
        <v>4.4400000000000004</v>
      </c>
      <c r="F176" s="27">
        <f>E176/16</f>
        <v>0.27750000000000002</v>
      </c>
      <c r="G176" s="7"/>
      <c r="H176" s="6"/>
      <c r="I176" s="46"/>
      <c r="J176" s="39"/>
      <c r="K176" s="7"/>
      <c r="L176" s="6"/>
      <c r="M176" s="36"/>
      <c r="N176" s="39"/>
      <c r="O176" s="7"/>
      <c r="P176" s="6"/>
      <c r="Q176" s="36"/>
      <c r="R176" s="39"/>
      <c r="S176" s="7"/>
      <c r="T176" s="6"/>
      <c r="U176" s="46"/>
      <c r="V176" s="39"/>
      <c r="W176" s="7"/>
      <c r="X176" s="6"/>
      <c r="Y176" s="36"/>
      <c r="Z176" s="39"/>
    </row>
    <row r="177" spans="1:26" ht="13.5" x14ac:dyDescent="0.2">
      <c r="A177" s="8" t="s">
        <v>0</v>
      </c>
      <c r="B177" s="8"/>
      <c r="C177" s="10">
        <v>4</v>
      </c>
      <c r="D177" s="9">
        <v>0.78</v>
      </c>
      <c r="E177" s="31"/>
      <c r="F177" s="28"/>
      <c r="G177" s="10"/>
      <c r="H177" s="9"/>
      <c r="I177" s="47"/>
      <c r="J177" s="40"/>
      <c r="K177" s="10"/>
      <c r="L177" s="9"/>
      <c r="M177" s="37"/>
      <c r="N177" s="40"/>
      <c r="O177" s="10"/>
      <c r="P177" s="9"/>
      <c r="Q177" s="37"/>
      <c r="R177" s="40"/>
      <c r="S177" s="10"/>
      <c r="T177" s="9"/>
      <c r="U177" s="47"/>
      <c r="V177" s="40"/>
      <c r="W177" s="10"/>
      <c r="X177" s="9"/>
      <c r="Y177" s="37"/>
      <c r="Z177" s="40"/>
    </row>
    <row r="178" spans="1:26" ht="13.5" x14ac:dyDescent="0.2">
      <c r="A178" s="13" t="s">
        <v>1</v>
      </c>
      <c r="B178" s="13"/>
      <c r="C178" s="15">
        <v>6</v>
      </c>
      <c r="D178" s="14">
        <v>0.22</v>
      </c>
      <c r="E178" s="32"/>
      <c r="F178" s="29"/>
      <c r="G178" s="15"/>
      <c r="H178" s="14"/>
      <c r="I178" s="48"/>
      <c r="J178" s="41"/>
      <c r="K178" s="15"/>
      <c r="L178" s="14"/>
      <c r="M178" s="38"/>
      <c r="N178" s="41"/>
      <c r="O178" s="15"/>
      <c r="P178" s="14"/>
      <c r="Q178" s="38"/>
      <c r="R178" s="41"/>
      <c r="S178" s="15"/>
      <c r="T178" s="14"/>
      <c r="U178" s="48"/>
      <c r="V178" s="41"/>
      <c r="W178" s="15"/>
      <c r="X178" s="14"/>
      <c r="Y178" s="38"/>
      <c r="Z178" s="41"/>
    </row>
    <row r="179" spans="1:26" ht="13.5" x14ac:dyDescent="0.2">
      <c r="A179" s="5" t="s">
        <v>30</v>
      </c>
      <c r="B179" s="5"/>
      <c r="C179" s="7"/>
      <c r="D179" s="6"/>
      <c r="E179" s="30">
        <f t="shared" ref="E179" si="136">C180*D180+C181*D181</f>
        <v>15.3</v>
      </c>
      <c r="F179" s="27">
        <f>E179/16</f>
        <v>0.95625000000000004</v>
      </c>
      <c r="G179" s="7"/>
      <c r="H179" s="6"/>
      <c r="I179" s="46"/>
      <c r="J179" s="39"/>
      <c r="K179" s="7"/>
      <c r="L179" s="6"/>
      <c r="M179" s="36"/>
      <c r="N179" s="39"/>
      <c r="O179" s="7"/>
      <c r="P179" s="6"/>
      <c r="Q179" s="36"/>
      <c r="R179" s="39"/>
      <c r="S179" s="7"/>
      <c r="T179" s="6"/>
      <c r="U179" s="46"/>
      <c r="V179" s="39"/>
      <c r="W179" s="7"/>
      <c r="X179" s="6"/>
      <c r="Y179" s="36"/>
      <c r="Z179" s="39"/>
    </row>
    <row r="180" spans="1:26" ht="13.5" x14ac:dyDescent="0.2">
      <c r="A180" s="8" t="s">
        <v>0</v>
      </c>
      <c r="B180" s="8"/>
      <c r="C180" s="10">
        <v>15</v>
      </c>
      <c r="D180" s="9">
        <v>0.9</v>
      </c>
      <c r="E180" s="31"/>
      <c r="F180" s="28"/>
      <c r="G180" s="10"/>
      <c r="H180" s="9"/>
      <c r="I180" s="47"/>
      <c r="J180" s="40"/>
      <c r="K180" s="10"/>
      <c r="L180" s="9"/>
      <c r="M180" s="37"/>
      <c r="N180" s="40"/>
      <c r="O180" s="10"/>
      <c r="P180" s="9"/>
      <c r="Q180" s="37"/>
      <c r="R180" s="40"/>
      <c r="S180" s="10"/>
      <c r="T180" s="9"/>
      <c r="U180" s="47"/>
      <c r="V180" s="40"/>
      <c r="W180" s="10"/>
      <c r="X180" s="9"/>
      <c r="Y180" s="37"/>
      <c r="Z180" s="40"/>
    </row>
    <row r="181" spans="1:26" ht="13.5" x14ac:dyDescent="0.2">
      <c r="A181" s="13" t="s">
        <v>1</v>
      </c>
      <c r="B181" s="13"/>
      <c r="C181" s="15">
        <v>18</v>
      </c>
      <c r="D181" s="14">
        <v>0.1</v>
      </c>
      <c r="E181" s="32"/>
      <c r="F181" s="29"/>
      <c r="G181" s="15"/>
      <c r="H181" s="14"/>
      <c r="I181" s="48"/>
      <c r="J181" s="41"/>
      <c r="K181" s="15"/>
      <c r="L181" s="14"/>
      <c r="M181" s="38"/>
      <c r="N181" s="41"/>
      <c r="O181" s="15"/>
      <c r="P181" s="14"/>
      <c r="Q181" s="38"/>
      <c r="R181" s="41"/>
      <c r="S181" s="15"/>
      <c r="T181" s="14"/>
      <c r="U181" s="48"/>
      <c r="V181" s="41"/>
      <c r="W181" s="15"/>
      <c r="X181" s="14"/>
      <c r="Y181" s="38"/>
      <c r="Z181" s="41"/>
    </row>
    <row r="182" spans="1:26" ht="27" x14ac:dyDescent="0.2">
      <c r="A182" s="5" t="s">
        <v>31</v>
      </c>
      <c r="B182" s="5"/>
      <c r="C182" s="7"/>
      <c r="D182" s="6"/>
      <c r="E182" s="30">
        <f t="shared" ref="E182" si="137">C183*D183+C184*D184</f>
        <v>10.64</v>
      </c>
      <c r="F182" s="27">
        <f>E182/16</f>
        <v>0.66500000000000004</v>
      </c>
      <c r="G182" s="7"/>
      <c r="H182" s="6"/>
      <c r="I182" s="46"/>
      <c r="J182" s="39"/>
      <c r="K182" s="7"/>
      <c r="L182" s="6"/>
      <c r="M182" s="36"/>
      <c r="N182" s="39"/>
      <c r="O182" s="7"/>
      <c r="P182" s="6"/>
      <c r="Q182" s="36"/>
      <c r="R182" s="39"/>
      <c r="S182" s="7"/>
      <c r="T182" s="6"/>
      <c r="U182" s="46"/>
      <c r="V182" s="39"/>
      <c r="W182" s="7"/>
      <c r="X182" s="6"/>
      <c r="Y182" s="36"/>
      <c r="Z182" s="39"/>
    </row>
    <row r="183" spans="1:26" ht="13.5" x14ac:dyDescent="0.2">
      <c r="A183" s="8" t="s">
        <v>0</v>
      </c>
      <c r="B183" s="8"/>
      <c r="C183" s="10">
        <v>8</v>
      </c>
      <c r="D183" s="9">
        <v>0.67</v>
      </c>
      <c r="E183" s="31"/>
      <c r="F183" s="28"/>
      <c r="G183" s="10"/>
      <c r="H183" s="9"/>
      <c r="I183" s="47"/>
      <c r="J183" s="40"/>
      <c r="K183" s="10"/>
      <c r="L183" s="9"/>
      <c r="M183" s="37"/>
      <c r="N183" s="40"/>
      <c r="O183" s="10"/>
      <c r="P183" s="9"/>
      <c r="Q183" s="37"/>
      <c r="R183" s="40"/>
      <c r="S183" s="10"/>
      <c r="T183" s="9"/>
      <c r="U183" s="47"/>
      <c r="V183" s="40"/>
      <c r="W183" s="10"/>
      <c r="X183" s="9"/>
      <c r="Y183" s="37"/>
      <c r="Z183" s="40"/>
    </row>
    <row r="184" spans="1:26" ht="13.5" x14ac:dyDescent="0.2">
      <c r="A184" s="13" t="s">
        <v>1</v>
      </c>
      <c r="B184" s="13"/>
      <c r="C184" s="15">
        <v>16</v>
      </c>
      <c r="D184" s="14">
        <v>0.33</v>
      </c>
      <c r="E184" s="32"/>
      <c r="F184" s="29"/>
      <c r="G184" s="15"/>
      <c r="H184" s="14"/>
      <c r="I184" s="48"/>
      <c r="J184" s="41"/>
      <c r="K184" s="15"/>
      <c r="L184" s="14"/>
      <c r="M184" s="38"/>
      <c r="N184" s="41"/>
      <c r="O184" s="15"/>
      <c r="P184" s="14"/>
      <c r="Q184" s="38"/>
      <c r="R184" s="41"/>
      <c r="S184" s="15"/>
      <c r="T184" s="14"/>
      <c r="U184" s="48"/>
      <c r="V184" s="41"/>
      <c r="W184" s="15"/>
      <c r="X184" s="14"/>
      <c r="Y184" s="38"/>
      <c r="Z184" s="41"/>
    </row>
    <row r="185" spans="1:26" ht="54" x14ac:dyDescent="0.2">
      <c r="A185" s="5" t="s">
        <v>32</v>
      </c>
      <c r="B185" s="5"/>
      <c r="C185" s="7"/>
      <c r="D185" s="6"/>
      <c r="E185" s="30">
        <f t="shared" ref="E185" si="138">C186*D186+C187*D187</f>
        <v>9.75</v>
      </c>
      <c r="F185" s="27">
        <f>E185/16</f>
        <v>0.609375</v>
      </c>
      <c r="G185" s="7"/>
      <c r="H185" s="6"/>
      <c r="I185" s="46"/>
      <c r="J185" s="39"/>
      <c r="K185" s="7"/>
      <c r="L185" s="6"/>
      <c r="M185" s="36"/>
      <c r="N185" s="39"/>
      <c r="O185" s="7"/>
      <c r="P185" s="6"/>
      <c r="Q185" s="36"/>
      <c r="R185" s="39"/>
      <c r="S185" s="7"/>
      <c r="T185" s="6"/>
      <c r="U185" s="46"/>
      <c r="V185" s="39"/>
      <c r="W185" s="7"/>
      <c r="X185" s="6"/>
      <c r="Y185" s="36"/>
      <c r="Z185" s="39"/>
    </row>
    <row r="186" spans="1:26" ht="13.5" x14ac:dyDescent="0.2">
      <c r="A186" s="8" t="s">
        <v>0</v>
      </c>
      <c r="B186" s="8"/>
      <c r="C186" s="10">
        <v>8</v>
      </c>
      <c r="D186" s="9">
        <v>0.65</v>
      </c>
      <c r="E186" s="31"/>
      <c r="F186" s="28"/>
      <c r="G186" s="10"/>
      <c r="H186" s="9"/>
      <c r="I186" s="47"/>
      <c r="J186" s="40"/>
      <c r="K186" s="10"/>
      <c r="L186" s="9"/>
      <c r="M186" s="37"/>
      <c r="N186" s="40"/>
      <c r="O186" s="10"/>
      <c r="P186" s="9"/>
      <c r="Q186" s="37"/>
      <c r="R186" s="40"/>
      <c r="S186" s="10"/>
      <c r="T186" s="9"/>
      <c r="U186" s="47"/>
      <c r="V186" s="40"/>
      <c r="W186" s="10"/>
      <c r="X186" s="9"/>
      <c r="Y186" s="37"/>
      <c r="Z186" s="40"/>
    </row>
    <row r="187" spans="1:26" ht="13.5" x14ac:dyDescent="0.2">
      <c r="A187" s="13" t="s">
        <v>1</v>
      </c>
      <c r="B187" s="13"/>
      <c r="C187" s="15">
        <v>13</v>
      </c>
      <c r="D187" s="14">
        <v>0.35</v>
      </c>
      <c r="E187" s="32"/>
      <c r="F187" s="29"/>
      <c r="G187" s="15"/>
      <c r="H187" s="14"/>
      <c r="I187" s="48"/>
      <c r="J187" s="41"/>
      <c r="K187" s="15"/>
      <c r="L187" s="14"/>
      <c r="M187" s="38"/>
      <c r="N187" s="41"/>
      <c r="O187" s="15"/>
      <c r="P187" s="14"/>
      <c r="Q187" s="38"/>
      <c r="R187" s="41"/>
      <c r="S187" s="15"/>
      <c r="T187" s="14"/>
      <c r="U187" s="48"/>
      <c r="V187" s="41"/>
      <c r="W187" s="15"/>
      <c r="X187" s="14"/>
      <c r="Y187" s="38"/>
      <c r="Z187" s="41"/>
    </row>
    <row r="188" spans="1:26" ht="40.5" x14ac:dyDescent="0.2">
      <c r="A188" s="5" t="s">
        <v>40</v>
      </c>
      <c r="B188" s="5"/>
      <c r="C188" s="7"/>
      <c r="D188" s="6"/>
      <c r="E188" s="30">
        <f t="shared" ref="E188" si="139">C189*D189+C190*D190</f>
        <v>7.4</v>
      </c>
      <c r="F188" s="27">
        <f>E188/16</f>
        <v>0.46250000000000002</v>
      </c>
      <c r="G188" s="7"/>
      <c r="H188" s="6"/>
      <c r="I188" s="46"/>
      <c r="J188" s="39"/>
      <c r="K188" s="7"/>
      <c r="L188" s="6"/>
      <c r="M188" s="36"/>
      <c r="N188" s="39"/>
      <c r="O188" s="7"/>
      <c r="P188" s="6"/>
      <c r="Q188" s="36"/>
      <c r="R188" s="39"/>
      <c r="S188" s="7"/>
      <c r="T188" s="6"/>
      <c r="U188" s="46"/>
      <c r="V188" s="39"/>
      <c r="W188" s="7"/>
      <c r="X188" s="6"/>
      <c r="Y188" s="36"/>
      <c r="Z188" s="39"/>
    </row>
    <row r="189" spans="1:26" ht="13.5" x14ac:dyDescent="0.2">
      <c r="A189" s="8" t="s">
        <v>0</v>
      </c>
      <c r="B189" s="8"/>
      <c r="C189" s="10">
        <v>6</v>
      </c>
      <c r="D189" s="9">
        <v>0.72</v>
      </c>
      <c r="E189" s="31"/>
      <c r="F189" s="28"/>
      <c r="G189" s="10"/>
      <c r="H189" s="9"/>
      <c r="I189" s="47"/>
      <c r="J189" s="40"/>
      <c r="K189" s="10"/>
      <c r="L189" s="9"/>
      <c r="M189" s="37"/>
      <c r="N189" s="40"/>
      <c r="O189" s="10"/>
      <c r="P189" s="9"/>
      <c r="Q189" s="37"/>
      <c r="R189" s="40"/>
      <c r="S189" s="10"/>
      <c r="T189" s="9"/>
      <c r="U189" s="47"/>
      <c r="V189" s="40"/>
      <c r="W189" s="10"/>
      <c r="X189" s="9"/>
      <c r="Y189" s="37"/>
      <c r="Z189" s="40"/>
    </row>
    <row r="190" spans="1:26" ht="13.5" x14ac:dyDescent="0.2">
      <c r="A190" s="13" t="s">
        <v>1</v>
      </c>
      <c r="B190" s="13"/>
      <c r="C190" s="15">
        <v>11</v>
      </c>
      <c r="D190" s="14">
        <v>0.28000000000000003</v>
      </c>
      <c r="E190" s="32"/>
      <c r="F190" s="29"/>
      <c r="G190" s="15"/>
      <c r="H190" s="14"/>
      <c r="I190" s="48"/>
      <c r="J190" s="41"/>
      <c r="K190" s="15"/>
      <c r="L190" s="14"/>
      <c r="M190" s="38"/>
      <c r="N190" s="41"/>
      <c r="O190" s="15"/>
      <c r="P190" s="14"/>
      <c r="Q190" s="38"/>
      <c r="R190" s="41"/>
      <c r="S190" s="15"/>
      <c r="T190" s="14"/>
      <c r="U190" s="48"/>
      <c r="V190" s="41"/>
      <c r="W190" s="15"/>
      <c r="X190" s="14"/>
      <c r="Y190" s="38"/>
      <c r="Z190" s="41"/>
    </row>
    <row r="191" spans="1:26" ht="13.5" x14ac:dyDescent="0.2">
      <c r="A191" s="5" t="s">
        <v>65</v>
      </c>
      <c r="B191" s="5"/>
      <c r="C191" s="7"/>
      <c r="D191" s="6"/>
      <c r="E191" s="30">
        <f t="shared" ref="E191" si="140">C192*D192+C193*D193</f>
        <v>0.55000000000000004</v>
      </c>
      <c r="F191" s="33">
        <f>E191/16</f>
        <v>3.4375000000000003E-2</v>
      </c>
      <c r="G191" s="7"/>
      <c r="H191" s="6"/>
      <c r="I191" s="30">
        <f t="shared" ref="I191" si="141">G192*H192+G193*H193</f>
        <v>0.55000000000000004</v>
      </c>
      <c r="J191" s="33">
        <f>I191/16</f>
        <v>3.4375000000000003E-2</v>
      </c>
      <c r="K191" s="7"/>
      <c r="L191" s="6"/>
      <c r="M191" s="36"/>
      <c r="N191" s="39"/>
      <c r="O191" s="7"/>
      <c r="P191" s="6"/>
      <c r="Q191" s="36"/>
      <c r="R191" s="39"/>
      <c r="S191" s="7"/>
      <c r="T191" s="6"/>
      <c r="U191" s="30"/>
      <c r="V191" s="33"/>
      <c r="W191" s="7"/>
      <c r="X191" s="6"/>
      <c r="Y191" s="36"/>
      <c r="Z191" s="39"/>
    </row>
    <row r="192" spans="1:26" ht="13.5" x14ac:dyDescent="0.2">
      <c r="A192" s="8" t="s">
        <v>0</v>
      </c>
      <c r="B192" s="8"/>
      <c r="C192" s="23">
        <v>0.5</v>
      </c>
      <c r="D192" s="9">
        <v>0.9</v>
      </c>
      <c r="E192" s="31"/>
      <c r="F192" s="34"/>
      <c r="G192" s="23">
        <v>0.5</v>
      </c>
      <c r="H192" s="9">
        <v>0.9</v>
      </c>
      <c r="I192" s="31"/>
      <c r="J192" s="34"/>
      <c r="K192" s="10"/>
      <c r="L192" s="9"/>
      <c r="M192" s="37"/>
      <c r="N192" s="40"/>
      <c r="O192" s="10"/>
      <c r="P192" s="9"/>
      <c r="Q192" s="37"/>
      <c r="R192" s="40"/>
      <c r="S192" s="23"/>
      <c r="T192" s="9"/>
      <c r="U192" s="31"/>
      <c r="V192" s="34"/>
      <c r="W192" s="10"/>
      <c r="X192" s="9"/>
      <c r="Y192" s="37"/>
      <c r="Z192" s="40"/>
    </row>
    <row r="193" spans="1:26" ht="13.5" x14ac:dyDescent="0.2">
      <c r="A193" s="13" t="s">
        <v>1</v>
      </c>
      <c r="B193" s="13"/>
      <c r="C193" s="15">
        <v>1</v>
      </c>
      <c r="D193" s="14">
        <v>0.1</v>
      </c>
      <c r="E193" s="32"/>
      <c r="F193" s="35"/>
      <c r="G193" s="15">
        <v>1</v>
      </c>
      <c r="H193" s="14">
        <v>0.1</v>
      </c>
      <c r="I193" s="32"/>
      <c r="J193" s="35"/>
      <c r="K193" s="15"/>
      <c r="L193" s="14"/>
      <c r="M193" s="38"/>
      <c r="N193" s="41"/>
      <c r="O193" s="15"/>
      <c r="P193" s="14"/>
      <c r="Q193" s="38"/>
      <c r="R193" s="41"/>
      <c r="S193" s="15"/>
      <c r="T193" s="14"/>
      <c r="U193" s="32"/>
      <c r="V193" s="35"/>
      <c r="W193" s="15"/>
      <c r="X193" s="14"/>
      <c r="Y193" s="38"/>
      <c r="Z193" s="41"/>
    </row>
    <row r="194" spans="1:26" ht="13.5" x14ac:dyDescent="0.2">
      <c r="A194" s="5" t="s">
        <v>73</v>
      </c>
      <c r="B194" s="5"/>
      <c r="C194" s="7"/>
      <c r="D194" s="6"/>
      <c r="E194" s="30"/>
      <c r="F194" s="33"/>
      <c r="G194" s="7"/>
      <c r="H194" s="6"/>
      <c r="I194" s="30"/>
      <c r="J194" s="33"/>
      <c r="K194" s="7"/>
      <c r="L194" s="6"/>
      <c r="M194" s="36"/>
      <c r="N194" s="39"/>
      <c r="O194" s="7"/>
      <c r="P194" s="6"/>
      <c r="Q194" s="36"/>
      <c r="R194" s="39"/>
      <c r="S194" s="7"/>
      <c r="T194" s="6"/>
      <c r="U194" s="30">
        <f t="shared" ref="U194" si="142">S195*T195+S196*T196</f>
        <v>179.89999999999998</v>
      </c>
      <c r="V194" s="27">
        <f t="shared" ref="V194" si="143">U194/16</f>
        <v>11.243749999999999</v>
      </c>
      <c r="W194" s="7"/>
      <c r="X194" s="6"/>
      <c r="Y194" s="30">
        <f t="shared" ref="Y194" si="144">W195*X195+W196*X196</f>
        <v>126.9</v>
      </c>
      <c r="Z194" s="27">
        <f t="shared" ref="Z194" si="145">Y194/16</f>
        <v>7.9312500000000004</v>
      </c>
    </row>
    <row r="195" spans="1:26" ht="13.5" x14ac:dyDescent="0.2">
      <c r="A195" s="8" t="s">
        <v>0</v>
      </c>
      <c r="B195" s="8"/>
      <c r="C195" s="23"/>
      <c r="D195" s="9"/>
      <c r="E195" s="31"/>
      <c r="F195" s="34"/>
      <c r="G195" s="23"/>
      <c r="H195" s="9"/>
      <c r="I195" s="31"/>
      <c r="J195" s="34"/>
      <c r="K195" s="10"/>
      <c r="L195" s="9"/>
      <c r="M195" s="37"/>
      <c r="N195" s="40"/>
      <c r="O195" s="10"/>
      <c r="P195" s="9"/>
      <c r="Q195" s="37"/>
      <c r="R195" s="40"/>
      <c r="S195" s="10">
        <v>134</v>
      </c>
      <c r="T195" s="9">
        <v>0.7</v>
      </c>
      <c r="U195" s="31"/>
      <c r="V195" s="28"/>
      <c r="W195" s="10">
        <v>105</v>
      </c>
      <c r="X195" s="9">
        <v>0.7</v>
      </c>
      <c r="Y195" s="31"/>
      <c r="Z195" s="28"/>
    </row>
    <row r="196" spans="1:26" ht="13.5" x14ac:dyDescent="0.2">
      <c r="A196" s="13" t="s">
        <v>1</v>
      </c>
      <c r="B196" s="13"/>
      <c r="C196" s="15"/>
      <c r="D196" s="14"/>
      <c r="E196" s="32"/>
      <c r="F196" s="35"/>
      <c r="G196" s="15"/>
      <c r="H196" s="14"/>
      <c r="I196" s="32"/>
      <c r="J196" s="35"/>
      <c r="K196" s="15"/>
      <c r="L196" s="14"/>
      <c r="M196" s="38"/>
      <c r="N196" s="41"/>
      <c r="O196" s="15"/>
      <c r="P196" s="14"/>
      <c r="Q196" s="38"/>
      <c r="R196" s="41"/>
      <c r="S196" s="15">
        <v>287</v>
      </c>
      <c r="T196" s="14">
        <v>0.3</v>
      </c>
      <c r="U196" s="32"/>
      <c r="V196" s="29"/>
      <c r="W196" s="15">
        <v>178</v>
      </c>
      <c r="X196" s="14">
        <v>0.3</v>
      </c>
      <c r="Y196" s="32"/>
      <c r="Z196" s="29"/>
    </row>
    <row r="197" spans="1:26" ht="13.5" x14ac:dyDescent="0.2">
      <c r="A197" s="5" t="s">
        <v>74</v>
      </c>
      <c r="B197" s="5"/>
      <c r="C197" s="7"/>
      <c r="D197" s="6"/>
      <c r="E197" s="30"/>
      <c r="F197" s="33"/>
      <c r="G197" s="7"/>
      <c r="H197" s="6"/>
      <c r="I197" s="30"/>
      <c r="J197" s="33"/>
      <c r="K197" s="7"/>
      <c r="L197" s="6"/>
      <c r="M197" s="36"/>
      <c r="N197" s="39"/>
      <c r="O197" s="7"/>
      <c r="P197" s="6"/>
      <c r="Q197" s="36"/>
      <c r="R197" s="39"/>
      <c r="S197" s="18"/>
      <c r="T197" s="18"/>
      <c r="U197" s="30">
        <f t="shared" ref="U197" si="146">S198*T198+S199*T199</f>
        <v>64.64</v>
      </c>
      <c r="V197" s="27">
        <f t="shared" ref="V197" si="147">U197/16</f>
        <v>4.04</v>
      </c>
      <c r="W197" s="18"/>
      <c r="X197" s="18"/>
      <c r="Y197" s="30">
        <f>W198*X198+W199*X199</f>
        <v>58</v>
      </c>
      <c r="Z197" s="27">
        <f>Y197/16</f>
        <v>3.625</v>
      </c>
    </row>
    <row r="198" spans="1:26" ht="13.5" x14ac:dyDescent="0.2">
      <c r="A198" s="8" t="s">
        <v>0</v>
      </c>
      <c r="B198" s="8"/>
      <c r="C198" s="23"/>
      <c r="D198" s="9"/>
      <c r="E198" s="31"/>
      <c r="F198" s="34"/>
      <c r="G198" s="23"/>
      <c r="H198" s="9"/>
      <c r="I198" s="31"/>
      <c r="J198" s="34"/>
      <c r="K198" s="10"/>
      <c r="L198" s="9"/>
      <c r="M198" s="37"/>
      <c r="N198" s="40"/>
      <c r="O198" s="10"/>
      <c r="P198" s="9"/>
      <c r="Q198" s="37"/>
      <c r="R198" s="40"/>
      <c r="S198" s="10">
        <v>32</v>
      </c>
      <c r="T198" s="9">
        <v>0.52</v>
      </c>
      <c r="U198" s="31"/>
      <c r="V198" s="28"/>
      <c r="W198" s="10">
        <v>30</v>
      </c>
      <c r="X198" s="9">
        <v>0.6</v>
      </c>
      <c r="Y198" s="31"/>
      <c r="Z198" s="28"/>
    </row>
    <row r="199" spans="1:26" ht="13.5" x14ac:dyDescent="0.2">
      <c r="A199" s="13" t="s">
        <v>1</v>
      </c>
      <c r="B199" s="13"/>
      <c r="C199" s="15"/>
      <c r="D199" s="14"/>
      <c r="E199" s="32"/>
      <c r="F199" s="35"/>
      <c r="G199" s="15"/>
      <c r="H199" s="14"/>
      <c r="I199" s="32"/>
      <c r="J199" s="35"/>
      <c r="K199" s="15"/>
      <c r="L199" s="14"/>
      <c r="M199" s="38"/>
      <c r="N199" s="41"/>
      <c r="O199" s="15"/>
      <c r="P199" s="14"/>
      <c r="Q199" s="38"/>
      <c r="R199" s="41"/>
      <c r="S199" s="15">
        <v>100</v>
      </c>
      <c r="T199" s="14">
        <v>0.48</v>
      </c>
      <c r="U199" s="32"/>
      <c r="V199" s="29"/>
      <c r="W199" s="15">
        <v>100</v>
      </c>
      <c r="X199" s="14">
        <v>0.4</v>
      </c>
      <c r="Y199" s="32"/>
      <c r="Z199" s="29"/>
    </row>
    <row r="200" spans="1:26" ht="13.5" x14ac:dyDescent="0.2">
      <c r="A200" s="5" t="s">
        <v>75</v>
      </c>
      <c r="B200" s="5"/>
      <c r="C200" s="7"/>
      <c r="D200" s="6"/>
      <c r="E200" s="30"/>
      <c r="F200" s="33"/>
      <c r="G200" s="7"/>
      <c r="H200" s="6"/>
      <c r="I200" s="30"/>
      <c r="J200" s="33"/>
      <c r="K200" s="7"/>
      <c r="L200" s="6"/>
      <c r="M200" s="36"/>
      <c r="N200" s="39"/>
      <c r="O200" s="7"/>
      <c r="P200" s="6"/>
      <c r="Q200" s="36"/>
      <c r="R200" s="39"/>
      <c r="S200" s="18"/>
      <c r="T200" s="18"/>
      <c r="U200" s="30">
        <f t="shared" ref="U200" si="148">S201*T201+S202*T202</f>
        <v>15.1</v>
      </c>
      <c r="V200" s="27">
        <f>U200/16</f>
        <v>0.94374999999999998</v>
      </c>
      <c r="W200" s="18"/>
      <c r="X200" s="18"/>
      <c r="Y200" s="30">
        <f t="shared" ref="Y200" si="149">W201*X201+W202*X202</f>
        <v>14.399999999999999</v>
      </c>
      <c r="Z200" s="27">
        <f>Y200/16</f>
        <v>0.89999999999999991</v>
      </c>
    </row>
    <row r="201" spans="1:26" ht="13.5" x14ac:dyDescent="0.2">
      <c r="A201" s="8" t="s">
        <v>0</v>
      </c>
      <c r="B201" s="8"/>
      <c r="C201" s="23"/>
      <c r="D201" s="9"/>
      <c r="E201" s="31"/>
      <c r="F201" s="34"/>
      <c r="G201" s="23"/>
      <c r="H201" s="9"/>
      <c r="I201" s="31"/>
      <c r="J201" s="34"/>
      <c r="K201" s="10"/>
      <c r="L201" s="9"/>
      <c r="M201" s="37"/>
      <c r="N201" s="40"/>
      <c r="O201" s="10"/>
      <c r="P201" s="9"/>
      <c r="Q201" s="37"/>
      <c r="R201" s="40"/>
      <c r="S201" s="10">
        <v>10</v>
      </c>
      <c r="T201" s="9">
        <v>0.7</v>
      </c>
      <c r="U201" s="31"/>
      <c r="V201" s="28"/>
      <c r="W201" s="10">
        <v>9</v>
      </c>
      <c r="X201" s="9">
        <v>0.7</v>
      </c>
      <c r="Y201" s="31"/>
      <c r="Z201" s="28"/>
    </row>
    <row r="202" spans="1:26" ht="13.5" x14ac:dyDescent="0.2">
      <c r="A202" s="13" t="s">
        <v>1</v>
      </c>
      <c r="B202" s="13"/>
      <c r="C202" s="15"/>
      <c r="D202" s="14"/>
      <c r="E202" s="32"/>
      <c r="F202" s="35"/>
      <c r="G202" s="15"/>
      <c r="H202" s="14"/>
      <c r="I202" s="32"/>
      <c r="J202" s="35"/>
      <c r="K202" s="15"/>
      <c r="L202" s="14"/>
      <c r="M202" s="38"/>
      <c r="N202" s="41"/>
      <c r="O202" s="15"/>
      <c r="P202" s="14"/>
      <c r="Q202" s="38"/>
      <c r="R202" s="41"/>
      <c r="S202" s="15">
        <v>27</v>
      </c>
      <c r="T202" s="14">
        <v>0.3</v>
      </c>
      <c r="U202" s="32"/>
      <c r="V202" s="29"/>
      <c r="W202" s="15">
        <v>27</v>
      </c>
      <c r="X202" s="14">
        <v>0.3</v>
      </c>
      <c r="Y202" s="32"/>
      <c r="Z202" s="29"/>
    </row>
    <row r="203" spans="1:26" ht="27" x14ac:dyDescent="0.2">
      <c r="A203" s="5" t="s">
        <v>76</v>
      </c>
      <c r="B203" s="5"/>
      <c r="C203" s="7"/>
      <c r="D203" s="6"/>
      <c r="E203" s="30"/>
      <c r="F203" s="33"/>
      <c r="G203" s="7"/>
      <c r="H203" s="6"/>
      <c r="I203" s="30"/>
      <c r="J203" s="33"/>
      <c r="K203" s="7"/>
      <c r="L203" s="6"/>
      <c r="M203" s="36"/>
      <c r="N203" s="39"/>
      <c r="O203" s="7"/>
      <c r="P203" s="6"/>
      <c r="Q203" s="36"/>
      <c r="R203" s="39"/>
      <c r="S203" s="18"/>
      <c r="T203" s="18"/>
      <c r="U203" s="30">
        <f t="shared" ref="U203" si="150">S204*T204+S205*T205</f>
        <v>43.900000000000006</v>
      </c>
      <c r="V203" s="27">
        <f>U203/16</f>
        <v>2.7437500000000004</v>
      </c>
      <c r="W203" s="18"/>
      <c r="X203" s="18"/>
      <c r="Y203" s="30">
        <f t="shared" ref="Y203" si="151">W204*X204+W205*X205</f>
        <v>45.6</v>
      </c>
      <c r="Z203" s="27">
        <f>Y203/16</f>
        <v>2.85</v>
      </c>
    </row>
    <row r="204" spans="1:26" ht="13.5" x14ac:dyDescent="0.2">
      <c r="A204" s="8" t="s">
        <v>0</v>
      </c>
      <c r="B204" s="8"/>
      <c r="C204" s="23"/>
      <c r="D204" s="9"/>
      <c r="E204" s="31"/>
      <c r="F204" s="34"/>
      <c r="G204" s="23"/>
      <c r="H204" s="9"/>
      <c r="I204" s="31"/>
      <c r="J204" s="34"/>
      <c r="K204" s="10"/>
      <c r="L204" s="9"/>
      <c r="M204" s="37"/>
      <c r="N204" s="40"/>
      <c r="O204" s="10"/>
      <c r="P204" s="9"/>
      <c r="Q204" s="37"/>
      <c r="R204" s="40"/>
      <c r="S204" s="10">
        <v>25</v>
      </c>
      <c r="T204" s="9">
        <v>0.46</v>
      </c>
      <c r="U204" s="31"/>
      <c r="V204" s="28"/>
      <c r="W204" s="10">
        <v>24</v>
      </c>
      <c r="X204" s="9">
        <v>0.4</v>
      </c>
      <c r="Y204" s="31"/>
      <c r="Z204" s="28"/>
    </row>
    <row r="205" spans="1:26" ht="13.5" x14ac:dyDescent="0.2">
      <c r="A205" s="13" t="s">
        <v>1</v>
      </c>
      <c r="B205" s="13"/>
      <c r="C205" s="15"/>
      <c r="D205" s="14"/>
      <c r="E205" s="32"/>
      <c r="F205" s="35"/>
      <c r="G205" s="15"/>
      <c r="H205" s="14"/>
      <c r="I205" s="32"/>
      <c r="J205" s="35"/>
      <c r="K205" s="15"/>
      <c r="L205" s="14"/>
      <c r="M205" s="38"/>
      <c r="N205" s="41"/>
      <c r="O205" s="15"/>
      <c r="P205" s="14"/>
      <c r="Q205" s="38"/>
      <c r="R205" s="41"/>
      <c r="S205" s="15">
        <v>60</v>
      </c>
      <c r="T205" s="14">
        <v>0.54</v>
      </c>
      <c r="U205" s="32"/>
      <c r="V205" s="29"/>
      <c r="W205" s="15">
        <v>60</v>
      </c>
      <c r="X205" s="14">
        <v>0.6</v>
      </c>
      <c r="Y205" s="32"/>
      <c r="Z205" s="29"/>
    </row>
    <row r="206" spans="1:26" ht="27" x14ac:dyDescent="0.2">
      <c r="A206" s="5" t="s">
        <v>77</v>
      </c>
      <c r="B206" s="5"/>
      <c r="C206" s="7"/>
      <c r="D206" s="6"/>
      <c r="E206" s="30"/>
      <c r="F206" s="33"/>
      <c r="G206" s="7"/>
      <c r="H206" s="6"/>
      <c r="I206" s="30"/>
      <c r="J206" s="33"/>
      <c r="K206" s="7"/>
      <c r="L206" s="6"/>
      <c r="M206" s="36"/>
      <c r="N206" s="39"/>
      <c r="O206" s="7"/>
      <c r="P206" s="6"/>
      <c r="Q206" s="36"/>
      <c r="R206" s="39"/>
      <c r="S206" s="18"/>
      <c r="T206" s="18"/>
      <c r="U206" s="30">
        <f t="shared" ref="U206" si="152">S207*T207+S208*T208</f>
        <v>36</v>
      </c>
      <c r="V206" s="27">
        <f>U206/16</f>
        <v>2.25</v>
      </c>
      <c r="W206" s="18"/>
      <c r="X206" s="18"/>
      <c r="Y206" s="30">
        <f t="shared" ref="Y206" si="153">W207*X207+W208*X208</f>
        <v>34.400000000000006</v>
      </c>
      <c r="Z206" s="27">
        <f>Y206/16</f>
        <v>2.1500000000000004</v>
      </c>
    </row>
    <row r="207" spans="1:26" ht="13.5" x14ac:dyDescent="0.2">
      <c r="A207" s="8" t="s">
        <v>0</v>
      </c>
      <c r="B207" s="8"/>
      <c r="C207" s="23"/>
      <c r="D207" s="9"/>
      <c r="E207" s="31"/>
      <c r="F207" s="34"/>
      <c r="G207" s="23"/>
      <c r="H207" s="9"/>
      <c r="I207" s="31"/>
      <c r="J207" s="34"/>
      <c r="K207" s="10"/>
      <c r="L207" s="9"/>
      <c r="M207" s="37"/>
      <c r="N207" s="40"/>
      <c r="O207" s="10"/>
      <c r="P207" s="9"/>
      <c r="Q207" s="37"/>
      <c r="R207" s="40"/>
      <c r="S207" s="10">
        <v>25</v>
      </c>
      <c r="T207" s="9">
        <v>0.8</v>
      </c>
      <c r="U207" s="31"/>
      <c r="V207" s="28"/>
      <c r="W207" s="10">
        <v>23</v>
      </c>
      <c r="X207" s="9">
        <v>0.8</v>
      </c>
      <c r="Y207" s="31"/>
      <c r="Z207" s="28"/>
    </row>
    <row r="208" spans="1:26" ht="13.5" x14ac:dyDescent="0.2">
      <c r="A208" s="13" t="s">
        <v>1</v>
      </c>
      <c r="B208" s="13"/>
      <c r="C208" s="15"/>
      <c r="D208" s="14"/>
      <c r="E208" s="32"/>
      <c r="F208" s="35"/>
      <c r="G208" s="15"/>
      <c r="H208" s="14"/>
      <c r="I208" s="32"/>
      <c r="J208" s="35"/>
      <c r="K208" s="15"/>
      <c r="L208" s="14"/>
      <c r="M208" s="38"/>
      <c r="N208" s="41"/>
      <c r="O208" s="15"/>
      <c r="P208" s="14"/>
      <c r="Q208" s="38"/>
      <c r="R208" s="41"/>
      <c r="S208" s="15">
        <v>80</v>
      </c>
      <c r="T208" s="14">
        <v>0.2</v>
      </c>
      <c r="U208" s="32"/>
      <c r="V208" s="29"/>
      <c r="W208" s="15">
        <v>80</v>
      </c>
      <c r="X208" s="14">
        <v>0.2</v>
      </c>
      <c r="Y208" s="32"/>
      <c r="Z208" s="29"/>
    </row>
    <row r="209" spans="1:26" ht="13.5" x14ac:dyDescent="0.2">
      <c r="A209" s="5" t="s">
        <v>78</v>
      </c>
      <c r="B209" s="5"/>
      <c r="C209" s="7"/>
      <c r="D209" s="6"/>
      <c r="E209" s="30"/>
      <c r="F209" s="33"/>
      <c r="G209" s="7"/>
      <c r="H209" s="6"/>
      <c r="I209" s="30"/>
      <c r="J209" s="33"/>
      <c r="K209" s="7"/>
      <c r="L209" s="6"/>
      <c r="M209" s="36"/>
      <c r="N209" s="39"/>
      <c r="O209" s="7"/>
      <c r="P209" s="6"/>
      <c r="Q209" s="36"/>
      <c r="R209" s="39"/>
      <c r="S209" s="7"/>
      <c r="T209" s="6"/>
      <c r="U209" s="30">
        <f t="shared" ref="U209" si="154">S210*T210+S211*T211</f>
        <v>30.25</v>
      </c>
      <c r="V209" s="27">
        <f>U209/16</f>
        <v>1.890625</v>
      </c>
      <c r="W209" s="7"/>
      <c r="X209" s="6"/>
      <c r="Y209" s="30">
        <f t="shared" ref="Y209" si="155">W210*X210+W211*X211</f>
        <v>22.200000000000003</v>
      </c>
      <c r="Z209" s="27">
        <f>Y209/16</f>
        <v>1.3875000000000002</v>
      </c>
    </row>
    <row r="210" spans="1:26" ht="13.5" x14ac:dyDescent="0.2">
      <c r="A210" s="8" t="s">
        <v>0</v>
      </c>
      <c r="B210" s="8"/>
      <c r="C210" s="23"/>
      <c r="D210" s="9"/>
      <c r="E210" s="31"/>
      <c r="F210" s="34"/>
      <c r="G210" s="23"/>
      <c r="H210" s="9"/>
      <c r="I210" s="31"/>
      <c r="J210" s="34"/>
      <c r="K210" s="10"/>
      <c r="L210" s="9"/>
      <c r="M210" s="37"/>
      <c r="N210" s="40"/>
      <c r="O210" s="10"/>
      <c r="P210" s="9"/>
      <c r="Q210" s="37"/>
      <c r="R210" s="40"/>
      <c r="S210" s="10">
        <v>25</v>
      </c>
      <c r="T210" s="9">
        <v>0.65</v>
      </c>
      <c r="U210" s="31"/>
      <c r="V210" s="28"/>
      <c r="W210" s="10">
        <v>18</v>
      </c>
      <c r="X210" s="9">
        <v>0.65</v>
      </c>
      <c r="Y210" s="31"/>
      <c r="Z210" s="28"/>
    </row>
    <row r="211" spans="1:26" ht="13.5" x14ac:dyDescent="0.2">
      <c r="A211" s="13" t="s">
        <v>1</v>
      </c>
      <c r="B211" s="13"/>
      <c r="C211" s="15"/>
      <c r="D211" s="14"/>
      <c r="E211" s="32"/>
      <c r="F211" s="35"/>
      <c r="G211" s="15"/>
      <c r="H211" s="14"/>
      <c r="I211" s="32"/>
      <c r="J211" s="35"/>
      <c r="K211" s="15"/>
      <c r="L211" s="14"/>
      <c r="M211" s="38"/>
      <c r="N211" s="41"/>
      <c r="O211" s="15"/>
      <c r="P211" s="14"/>
      <c r="Q211" s="38"/>
      <c r="R211" s="41"/>
      <c r="S211" s="15">
        <v>40</v>
      </c>
      <c r="T211" s="14">
        <v>0.35</v>
      </c>
      <c r="U211" s="32"/>
      <c r="V211" s="29"/>
      <c r="W211" s="15">
        <v>30</v>
      </c>
      <c r="X211" s="14">
        <v>0.35</v>
      </c>
      <c r="Y211" s="32"/>
      <c r="Z211" s="29"/>
    </row>
    <row r="212" spans="1:26" ht="27" x14ac:dyDescent="0.2">
      <c r="A212" s="5" t="s">
        <v>79</v>
      </c>
      <c r="B212" s="5"/>
      <c r="C212" s="7"/>
      <c r="D212" s="6"/>
      <c r="E212" s="30"/>
      <c r="F212" s="33"/>
      <c r="G212" s="7"/>
      <c r="H212" s="6"/>
      <c r="I212" s="30"/>
      <c r="J212" s="33"/>
      <c r="K212" s="7"/>
      <c r="L212" s="6"/>
      <c r="M212" s="36"/>
      <c r="N212" s="39"/>
      <c r="O212" s="7"/>
      <c r="P212" s="6"/>
      <c r="Q212" s="36"/>
      <c r="R212" s="39"/>
      <c r="S212" s="18"/>
      <c r="T212" s="18"/>
      <c r="U212" s="30">
        <f t="shared" ref="U212" si="156">S213*T213+S214*T214</f>
        <v>35.5</v>
      </c>
      <c r="V212" s="27">
        <f>U212/16</f>
        <v>2.21875</v>
      </c>
      <c r="W212" s="18"/>
      <c r="X212" s="18"/>
      <c r="Y212" s="30">
        <f t="shared" ref="Y212" si="157">W213*X213+W214*X214</f>
        <v>34.799999999999997</v>
      </c>
      <c r="Z212" s="27">
        <f>Y212/16</f>
        <v>2.1749999999999998</v>
      </c>
    </row>
    <row r="213" spans="1:26" ht="13.5" x14ac:dyDescent="0.2">
      <c r="A213" s="8" t="s">
        <v>0</v>
      </c>
      <c r="B213" s="8"/>
      <c r="C213" s="23"/>
      <c r="D213" s="9"/>
      <c r="E213" s="31"/>
      <c r="F213" s="34"/>
      <c r="G213" s="23"/>
      <c r="H213" s="9"/>
      <c r="I213" s="31"/>
      <c r="J213" s="34"/>
      <c r="K213" s="10"/>
      <c r="L213" s="9"/>
      <c r="M213" s="37"/>
      <c r="N213" s="40"/>
      <c r="O213" s="10"/>
      <c r="P213" s="9"/>
      <c r="Q213" s="37"/>
      <c r="R213" s="40"/>
      <c r="S213" s="10">
        <v>25</v>
      </c>
      <c r="T213" s="9">
        <v>0.7</v>
      </c>
      <c r="U213" s="31"/>
      <c r="V213" s="28"/>
      <c r="W213" s="10">
        <v>24</v>
      </c>
      <c r="X213" s="9">
        <v>0.7</v>
      </c>
      <c r="Y213" s="31"/>
      <c r="Z213" s="28"/>
    </row>
    <row r="214" spans="1:26" ht="13.5" x14ac:dyDescent="0.2">
      <c r="A214" s="13" t="s">
        <v>1</v>
      </c>
      <c r="B214" s="13"/>
      <c r="C214" s="15"/>
      <c r="D214" s="14"/>
      <c r="E214" s="32"/>
      <c r="F214" s="35"/>
      <c r="G214" s="15"/>
      <c r="H214" s="14"/>
      <c r="I214" s="32"/>
      <c r="J214" s="35"/>
      <c r="K214" s="15"/>
      <c r="L214" s="14"/>
      <c r="M214" s="38"/>
      <c r="N214" s="41"/>
      <c r="O214" s="15"/>
      <c r="P214" s="14"/>
      <c r="Q214" s="38"/>
      <c r="R214" s="41"/>
      <c r="S214" s="15">
        <v>60</v>
      </c>
      <c r="T214" s="14">
        <v>0.3</v>
      </c>
      <c r="U214" s="32"/>
      <c r="V214" s="29"/>
      <c r="W214" s="15">
        <v>60</v>
      </c>
      <c r="X214" s="14">
        <v>0.3</v>
      </c>
      <c r="Y214" s="32"/>
      <c r="Z214" s="29"/>
    </row>
    <row r="215" spans="1:26" ht="13.5" x14ac:dyDescent="0.2">
      <c r="A215" s="5" t="s">
        <v>80</v>
      </c>
      <c r="B215" s="5"/>
      <c r="C215" s="7"/>
      <c r="D215" s="6"/>
      <c r="E215" s="30"/>
      <c r="F215" s="33"/>
      <c r="G215" s="7"/>
      <c r="H215" s="6"/>
      <c r="I215" s="30"/>
      <c r="J215" s="33"/>
      <c r="K215" s="7"/>
      <c r="L215" s="6"/>
      <c r="M215" s="36"/>
      <c r="N215" s="39"/>
      <c r="O215" s="7"/>
      <c r="P215" s="6"/>
      <c r="Q215" s="36"/>
      <c r="R215" s="39"/>
      <c r="S215" s="18"/>
      <c r="T215" s="18"/>
      <c r="U215" s="30">
        <f t="shared" ref="U215" si="158">S216*T216+S217*T217</f>
        <v>48</v>
      </c>
      <c r="V215" s="27">
        <f>U215/16</f>
        <v>3</v>
      </c>
      <c r="W215" s="18"/>
      <c r="X215" s="18"/>
      <c r="Y215" s="30">
        <f t="shared" ref="Y215" si="159">W216*X216+W217*X217</f>
        <v>40.799999999999997</v>
      </c>
      <c r="Z215" s="27">
        <f>Y215/16</f>
        <v>2.5499999999999998</v>
      </c>
    </row>
    <row r="216" spans="1:26" ht="13.5" x14ac:dyDescent="0.2">
      <c r="A216" s="8" t="s">
        <v>0</v>
      </c>
      <c r="B216" s="8"/>
      <c r="C216" s="23"/>
      <c r="D216" s="9"/>
      <c r="E216" s="31"/>
      <c r="F216" s="34"/>
      <c r="G216" s="23"/>
      <c r="H216" s="9"/>
      <c r="I216" s="31"/>
      <c r="J216" s="34"/>
      <c r="K216" s="10"/>
      <c r="L216" s="9"/>
      <c r="M216" s="37"/>
      <c r="N216" s="40"/>
      <c r="O216" s="10"/>
      <c r="P216" s="9"/>
      <c r="Q216" s="37"/>
      <c r="R216" s="40"/>
      <c r="S216" s="10">
        <v>40</v>
      </c>
      <c r="T216" s="9">
        <v>0.6</v>
      </c>
      <c r="U216" s="31"/>
      <c r="V216" s="28"/>
      <c r="W216" s="10">
        <v>28</v>
      </c>
      <c r="X216" s="9">
        <v>0.6</v>
      </c>
      <c r="Y216" s="31"/>
      <c r="Z216" s="28"/>
    </row>
    <row r="217" spans="1:26" ht="13.5" x14ac:dyDescent="0.2">
      <c r="A217" s="13" t="s">
        <v>1</v>
      </c>
      <c r="B217" s="13"/>
      <c r="C217" s="15"/>
      <c r="D217" s="14"/>
      <c r="E217" s="32"/>
      <c r="F217" s="35"/>
      <c r="G217" s="15"/>
      <c r="H217" s="14"/>
      <c r="I217" s="32"/>
      <c r="J217" s="35"/>
      <c r="K217" s="15"/>
      <c r="L217" s="14"/>
      <c r="M217" s="38"/>
      <c r="N217" s="41"/>
      <c r="O217" s="15"/>
      <c r="P217" s="14"/>
      <c r="Q217" s="38"/>
      <c r="R217" s="41"/>
      <c r="S217" s="15">
        <v>60</v>
      </c>
      <c r="T217" s="14">
        <v>0.4</v>
      </c>
      <c r="U217" s="32"/>
      <c r="V217" s="29"/>
      <c r="W217" s="15">
        <v>60</v>
      </c>
      <c r="X217" s="14">
        <v>0.4</v>
      </c>
      <c r="Y217" s="32"/>
      <c r="Z217" s="29"/>
    </row>
    <row r="218" spans="1:26" ht="13.5" x14ac:dyDescent="0.2">
      <c r="A218" s="5" t="s">
        <v>81</v>
      </c>
      <c r="B218" s="5"/>
      <c r="C218" s="7"/>
      <c r="D218" s="6"/>
      <c r="E218" s="30"/>
      <c r="F218" s="33"/>
      <c r="G218" s="7"/>
      <c r="H218" s="6"/>
      <c r="I218" s="30"/>
      <c r="J218" s="33"/>
      <c r="K218" s="7"/>
      <c r="L218" s="6"/>
      <c r="M218" s="36"/>
      <c r="N218" s="39"/>
      <c r="O218" s="7"/>
      <c r="P218" s="6"/>
      <c r="Q218" s="36"/>
      <c r="R218" s="39"/>
      <c r="S218" s="18"/>
      <c r="T218" s="18"/>
      <c r="U218" s="30">
        <f t="shared" ref="U218" si="160">S219*T219+S220*T220</f>
        <v>63.929999999999993</v>
      </c>
      <c r="V218" s="27">
        <f>U218/16</f>
        <v>3.9956249999999995</v>
      </c>
      <c r="W218" s="18"/>
      <c r="X218" s="18"/>
      <c r="Y218" s="30">
        <f t="shared" ref="Y218" si="161">W219*X219+W220*X220</f>
        <v>64.599999999999994</v>
      </c>
      <c r="Z218" s="27">
        <f>Y218/16</f>
        <v>4.0374999999999996</v>
      </c>
    </row>
    <row r="219" spans="1:26" ht="13.5" x14ac:dyDescent="0.2">
      <c r="A219" s="8" t="s">
        <v>0</v>
      </c>
      <c r="B219" s="8"/>
      <c r="C219" s="23"/>
      <c r="D219" s="9"/>
      <c r="E219" s="31"/>
      <c r="F219" s="34"/>
      <c r="G219" s="23"/>
      <c r="H219" s="9"/>
      <c r="I219" s="31"/>
      <c r="J219" s="34"/>
      <c r="K219" s="10"/>
      <c r="L219" s="9"/>
      <c r="M219" s="37"/>
      <c r="N219" s="40"/>
      <c r="O219" s="10"/>
      <c r="P219" s="9"/>
      <c r="Q219" s="37"/>
      <c r="R219" s="40"/>
      <c r="S219" s="10">
        <v>36</v>
      </c>
      <c r="T219" s="9">
        <v>0.43</v>
      </c>
      <c r="U219" s="31"/>
      <c r="V219" s="28"/>
      <c r="W219" s="10">
        <v>34</v>
      </c>
      <c r="X219" s="9">
        <v>0.4</v>
      </c>
      <c r="Y219" s="31"/>
      <c r="Z219" s="28"/>
    </row>
    <row r="220" spans="1:26" ht="13.5" x14ac:dyDescent="0.2">
      <c r="A220" s="13" t="s">
        <v>1</v>
      </c>
      <c r="B220" s="13"/>
      <c r="C220" s="15"/>
      <c r="D220" s="14"/>
      <c r="E220" s="32"/>
      <c r="F220" s="35"/>
      <c r="G220" s="15"/>
      <c r="H220" s="14"/>
      <c r="I220" s="32"/>
      <c r="J220" s="35"/>
      <c r="K220" s="15"/>
      <c r="L220" s="14"/>
      <c r="M220" s="38"/>
      <c r="N220" s="41"/>
      <c r="O220" s="15"/>
      <c r="P220" s="14"/>
      <c r="Q220" s="38"/>
      <c r="R220" s="41"/>
      <c r="S220" s="15">
        <v>85</v>
      </c>
      <c r="T220" s="14">
        <v>0.56999999999999995</v>
      </c>
      <c r="U220" s="32"/>
      <c r="V220" s="29"/>
      <c r="W220" s="15">
        <v>85</v>
      </c>
      <c r="X220" s="14">
        <v>0.6</v>
      </c>
      <c r="Y220" s="32"/>
      <c r="Z220" s="29"/>
    </row>
    <row r="221" spans="1:26" ht="13.5" x14ac:dyDescent="0.2">
      <c r="A221" s="5" t="s">
        <v>82</v>
      </c>
      <c r="B221" s="5"/>
      <c r="C221" s="7"/>
      <c r="D221" s="6"/>
      <c r="E221" s="30"/>
      <c r="F221" s="33"/>
      <c r="G221" s="7"/>
      <c r="H221" s="6"/>
      <c r="I221" s="30"/>
      <c r="J221" s="33"/>
      <c r="K221" s="7"/>
      <c r="L221" s="6"/>
      <c r="M221" s="36"/>
      <c r="N221" s="39"/>
      <c r="O221" s="7"/>
      <c r="P221" s="6"/>
      <c r="Q221" s="36"/>
      <c r="R221" s="39"/>
      <c r="S221" s="18"/>
      <c r="T221" s="18"/>
      <c r="U221" s="30">
        <f t="shared" ref="U221" si="162">S222*T222+S223*T223</f>
        <v>48</v>
      </c>
      <c r="V221" s="27">
        <f>U221/16</f>
        <v>3</v>
      </c>
      <c r="W221" s="18"/>
      <c r="X221" s="18"/>
      <c r="Y221" s="30">
        <f t="shared" ref="Y221" si="163">W222*X222+W223*X223</f>
        <v>52.8</v>
      </c>
      <c r="Z221" s="27">
        <f>Y221/16</f>
        <v>3.3</v>
      </c>
    </row>
    <row r="222" spans="1:26" ht="13.5" x14ac:dyDescent="0.2">
      <c r="A222" s="8" t="s">
        <v>0</v>
      </c>
      <c r="B222" s="8"/>
      <c r="C222" s="23"/>
      <c r="D222" s="9"/>
      <c r="E222" s="31"/>
      <c r="F222" s="34"/>
      <c r="G222" s="23"/>
      <c r="H222" s="9"/>
      <c r="I222" s="31"/>
      <c r="J222" s="34"/>
      <c r="K222" s="10"/>
      <c r="L222" s="9"/>
      <c r="M222" s="37"/>
      <c r="N222" s="40"/>
      <c r="O222" s="10"/>
      <c r="P222" s="9"/>
      <c r="Q222" s="37"/>
      <c r="R222" s="40"/>
      <c r="S222" s="10">
        <v>30</v>
      </c>
      <c r="T222" s="9">
        <v>0.8</v>
      </c>
      <c r="U222" s="31"/>
      <c r="V222" s="28"/>
      <c r="W222" s="10">
        <v>24</v>
      </c>
      <c r="X222" s="9">
        <v>0.7</v>
      </c>
      <c r="Y222" s="31"/>
      <c r="Z222" s="28"/>
    </row>
    <row r="223" spans="1:26" ht="13.5" x14ac:dyDescent="0.2">
      <c r="A223" s="13" t="s">
        <v>1</v>
      </c>
      <c r="B223" s="13"/>
      <c r="C223" s="15"/>
      <c r="D223" s="14"/>
      <c r="E223" s="32"/>
      <c r="F223" s="35"/>
      <c r="G223" s="15"/>
      <c r="H223" s="14"/>
      <c r="I223" s="32"/>
      <c r="J223" s="35"/>
      <c r="K223" s="15"/>
      <c r="L223" s="14"/>
      <c r="M223" s="38"/>
      <c r="N223" s="41"/>
      <c r="O223" s="15"/>
      <c r="P223" s="14"/>
      <c r="Q223" s="38"/>
      <c r="R223" s="41"/>
      <c r="S223" s="15">
        <v>120</v>
      </c>
      <c r="T223" s="14">
        <v>0.2</v>
      </c>
      <c r="U223" s="32"/>
      <c r="V223" s="29"/>
      <c r="W223" s="15">
        <v>120</v>
      </c>
      <c r="X223" s="14">
        <v>0.3</v>
      </c>
      <c r="Y223" s="32"/>
      <c r="Z223" s="29"/>
    </row>
    <row r="224" spans="1:26" ht="27" x14ac:dyDescent="0.2">
      <c r="A224" s="5" t="s">
        <v>83</v>
      </c>
      <c r="B224" s="5"/>
      <c r="C224" s="7"/>
      <c r="D224" s="6"/>
      <c r="E224" s="30"/>
      <c r="F224" s="33"/>
      <c r="G224" s="7"/>
      <c r="H224" s="6"/>
      <c r="I224" s="30"/>
      <c r="J224" s="33"/>
      <c r="K224" s="7"/>
      <c r="L224" s="6"/>
      <c r="M224" s="36"/>
      <c r="N224" s="39"/>
      <c r="O224" s="7"/>
      <c r="P224" s="6"/>
      <c r="Q224" s="36"/>
      <c r="R224" s="39"/>
      <c r="S224" s="18"/>
      <c r="T224" s="18"/>
      <c r="U224" s="30">
        <f t="shared" ref="U224" si="164">S225*T225+S226*T226</f>
        <v>74.400000000000006</v>
      </c>
      <c r="V224" s="27">
        <f>U224/16</f>
        <v>4.6500000000000004</v>
      </c>
      <c r="W224" s="18"/>
      <c r="X224" s="18"/>
      <c r="Y224" s="30">
        <f t="shared" ref="Y224" si="165">W225*X225+W226*X226</f>
        <v>72.240000000000009</v>
      </c>
      <c r="Z224" s="27">
        <f>Y224/16</f>
        <v>4.5150000000000006</v>
      </c>
    </row>
    <row r="225" spans="1:26" ht="13.5" x14ac:dyDescent="0.2">
      <c r="A225" s="8" t="s">
        <v>0</v>
      </c>
      <c r="B225" s="8"/>
      <c r="C225" s="23"/>
      <c r="D225" s="9"/>
      <c r="E225" s="31"/>
      <c r="F225" s="34"/>
      <c r="G225" s="23"/>
      <c r="H225" s="9"/>
      <c r="I225" s="31"/>
      <c r="J225" s="34"/>
      <c r="K225" s="10"/>
      <c r="L225" s="9"/>
      <c r="M225" s="37"/>
      <c r="N225" s="40"/>
      <c r="O225" s="10"/>
      <c r="P225" s="9"/>
      <c r="Q225" s="37"/>
      <c r="R225" s="40"/>
      <c r="S225" s="10">
        <v>42</v>
      </c>
      <c r="T225" s="9">
        <v>0.7</v>
      </c>
      <c r="U225" s="31"/>
      <c r="V225" s="28"/>
      <c r="W225" s="10">
        <v>42</v>
      </c>
      <c r="X225" s="9">
        <v>0.72</v>
      </c>
      <c r="Y225" s="31"/>
      <c r="Z225" s="28"/>
    </row>
    <row r="226" spans="1:26" ht="13.5" x14ac:dyDescent="0.2">
      <c r="A226" s="13" t="s">
        <v>1</v>
      </c>
      <c r="B226" s="13"/>
      <c r="C226" s="15"/>
      <c r="D226" s="14"/>
      <c r="E226" s="32"/>
      <c r="F226" s="35"/>
      <c r="G226" s="15"/>
      <c r="H226" s="14"/>
      <c r="I226" s="32"/>
      <c r="J226" s="35"/>
      <c r="K226" s="15"/>
      <c r="L226" s="14"/>
      <c r="M226" s="38"/>
      <c r="N226" s="41"/>
      <c r="O226" s="15"/>
      <c r="P226" s="14"/>
      <c r="Q226" s="38"/>
      <c r="R226" s="41"/>
      <c r="S226" s="15">
        <v>150</v>
      </c>
      <c r="T226" s="14">
        <v>0.3</v>
      </c>
      <c r="U226" s="32"/>
      <c r="V226" s="29"/>
      <c r="W226" s="15">
        <v>150</v>
      </c>
      <c r="X226" s="14">
        <v>0.28000000000000003</v>
      </c>
      <c r="Y226" s="32"/>
      <c r="Z226" s="29"/>
    </row>
    <row r="227" spans="1:26" ht="13.5" x14ac:dyDescent="0.2">
      <c r="A227" s="5" t="s">
        <v>84</v>
      </c>
      <c r="B227" s="5"/>
      <c r="C227" s="7"/>
      <c r="D227" s="6"/>
      <c r="E227" s="30"/>
      <c r="F227" s="33"/>
      <c r="G227" s="7"/>
      <c r="H227" s="6"/>
      <c r="I227" s="30"/>
      <c r="J227" s="33"/>
      <c r="K227" s="7"/>
      <c r="L227" s="6"/>
      <c r="M227" s="36"/>
      <c r="N227" s="39"/>
      <c r="O227" s="7"/>
      <c r="P227" s="6"/>
      <c r="Q227" s="36"/>
      <c r="R227" s="39"/>
      <c r="S227" s="18"/>
      <c r="T227" s="18"/>
      <c r="U227" s="30">
        <f t="shared" ref="U227" si="166">S228*T228+S229*T229</f>
        <v>29.04</v>
      </c>
      <c r="V227" s="27">
        <f>U227/16</f>
        <v>1.8149999999999999</v>
      </c>
      <c r="W227" s="18"/>
      <c r="X227" s="18"/>
      <c r="Y227" s="30">
        <f t="shared" ref="Y227" si="167">W228*X228+W229*X229</f>
        <v>26.34</v>
      </c>
      <c r="Z227" s="27">
        <f>Y227/16</f>
        <v>1.64625</v>
      </c>
    </row>
    <row r="228" spans="1:26" ht="13.5" x14ac:dyDescent="0.2">
      <c r="A228" s="8" t="s">
        <v>0</v>
      </c>
      <c r="B228" s="8"/>
      <c r="C228" s="23"/>
      <c r="D228" s="9"/>
      <c r="E228" s="31"/>
      <c r="F228" s="34"/>
      <c r="G228" s="23"/>
      <c r="H228" s="9"/>
      <c r="I228" s="31"/>
      <c r="J228" s="34"/>
      <c r="K228" s="10"/>
      <c r="L228" s="9"/>
      <c r="M228" s="37"/>
      <c r="N228" s="40"/>
      <c r="O228" s="10"/>
      <c r="P228" s="9"/>
      <c r="Q228" s="37"/>
      <c r="R228" s="40"/>
      <c r="S228" s="10">
        <v>24</v>
      </c>
      <c r="T228" s="9">
        <v>0.57999999999999996</v>
      </c>
      <c r="U228" s="31"/>
      <c r="V228" s="28"/>
      <c r="W228" s="10">
        <v>22</v>
      </c>
      <c r="X228" s="9">
        <v>0.69</v>
      </c>
      <c r="Y228" s="31"/>
      <c r="Z228" s="28"/>
    </row>
    <row r="229" spans="1:26" ht="13.5" x14ac:dyDescent="0.2">
      <c r="A229" s="13" t="s">
        <v>1</v>
      </c>
      <c r="B229" s="13"/>
      <c r="C229" s="15"/>
      <c r="D229" s="14"/>
      <c r="E229" s="32"/>
      <c r="F229" s="35"/>
      <c r="G229" s="15"/>
      <c r="H229" s="14"/>
      <c r="I229" s="32"/>
      <c r="J229" s="35"/>
      <c r="K229" s="15"/>
      <c r="L229" s="14"/>
      <c r="M229" s="38"/>
      <c r="N229" s="41"/>
      <c r="O229" s="15"/>
      <c r="P229" s="14"/>
      <c r="Q229" s="38"/>
      <c r="R229" s="41"/>
      <c r="S229" s="15">
        <v>36</v>
      </c>
      <c r="T229" s="14">
        <v>0.42</v>
      </c>
      <c r="U229" s="32"/>
      <c r="V229" s="29"/>
      <c r="W229" s="15">
        <v>36</v>
      </c>
      <c r="X229" s="14">
        <v>0.31</v>
      </c>
      <c r="Y229" s="32"/>
      <c r="Z229" s="29"/>
    </row>
    <row r="230" spans="1:26" ht="13.5" x14ac:dyDescent="0.2">
      <c r="A230" s="5" t="s">
        <v>85</v>
      </c>
      <c r="B230" s="5"/>
      <c r="C230" s="7"/>
      <c r="D230" s="6"/>
      <c r="E230" s="30"/>
      <c r="F230" s="33"/>
      <c r="G230" s="7"/>
      <c r="H230" s="6"/>
      <c r="I230" s="30"/>
      <c r="J230" s="33"/>
      <c r="K230" s="7"/>
      <c r="L230" s="6"/>
      <c r="M230" s="36"/>
      <c r="N230" s="39"/>
      <c r="O230" s="7"/>
      <c r="P230" s="6"/>
      <c r="Q230" s="36"/>
      <c r="R230" s="39"/>
      <c r="S230" s="18"/>
      <c r="T230" s="18"/>
      <c r="U230" s="30">
        <f t="shared" ref="U230" si="168">S231*T231+S232*T232</f>
        <v>112</v>
      </c>
      <c r="V230" s="27">
        <f>U230/16</f>
        <v>7</v>
      </c>
      <c r="W230" s="18"/>
      <c r="X230" s="18"/>
      <c r="Y230" s="30">
        <f t="shared" ref="Y230" si="169">W231*X231+W232*X232</f>
        <v>118.5</v>
      </c>
      <c r="Z230" s="27">
        <f>Y230/16</f>
        <v>7.40625</v>
      </c>
    </row>
    <row r="231" spans="1:26" ht="13.5" x14ac:dyDescent="0.2">
      <c r="A231" s="8" t="s">
        <v>0</v>
      </c>
      <c r="B231" s="8"/>
      <c r="C231" s="23"/>
      <c r="D231" s="9"/>
      <c r="E231" s="31"/>
      <c r="F231" s="34"/>
      <c r="G231" s="23"/>
      <c r="H231" s="9"/>
      <c r="I231" s="31"/>
      <c r="J231" s="34"/>
      <c r="K231" s="10"/>
      <c r="L231" s="9"/>
      <c r="M231" s="37"/>
      <c r="N231" s="40"/>
      <c r="O231" s="10"/>
      <c r="P231" s="9"/>
      <c r="Q231" s="37"/>
      <c r="R231" s="40"/>
      <c r="S231" s="10">
        <v>50</v>
      </c>
      <c r="T231" s="9">
        <v>0.38</v>
      </c>
      <c r="U231" s="31"/>
      <c r="V231" s="28"/>
      <c r="W231" s="10">
        <v>45</v>
      </c>
      <c r="X231" s="9">
        <v>0.3</v>
      </c>
      <c r="Y231" s="31"/>
      <c r="Z231" s="28"/>
    </row>
    <row r="232" spans="1:26" ht="13.5" x14ac:dyDescent="0.2">
      <c r="A232" s="13" t="s">
        <v>1</v>
      </c>
      <c r="B232" s="13"/>
      <c r="C232" s="15"/>
      <c r="D232" s="14"/>
      <c r="E232" s="32"/>
      <c r="F232" s="35"/>
      <c r="G232" s="15"/>
      <c r="H232" s="14"/>
      <c r="I232" s="32"/>
      <c r="J232" s="35"/>
      <c r="K232" s="15"/>
      <c r="L232" s="14"/>
      <c r="M232" s="38"/>
      <c r="N232" s="41"/>
      <c r="O232" s="15"/>
      <c r="P232" s="14"/>
      <c r="Q232" s="38"/>
      <c r="R232" s="41"/>
      <c r="S232" s="15">
        <v>150</v>
      </c>
      <c r="T232" s="14">
        <v>0.62</v>
      </c>
      <c r="U232" s="32"/>
      <c r="V232" s="29"/>
      <c r="W232" s="15">
        <v>150</v>
      </c>
      <c r="X232" s="14">
        <v>0.7</v>
      </c>
      <c r="Y232" s="32"/>
      <c r="Z232" s="29"/>
    </row>
    <row r="233" spans="1:26" ht="13.5" x14ac:dyDescent="0.2">
      <c r="A233" s="5" t="s">
        <v>86</v>
      </c>
      <c r="B233" s="5"/>
      <c r="C233" s="7"/>
      <c r="D233" s="6"/>
      <c r="E233" s="30"/>
      <c r="F233" s="33"/>
      <c r="G233" s="7"/>
      <c r="H233" s="6"/>
      <c r="I233" s="30"/>
      <c r="J233" s="33"/>
      <c r="K233" s="7"/>
      <c r="L233" s="6"/>
      <c r="M233" s="36"/>
      <c r="N233" s="39"/>
      <c r="O233" s="7"/>
      <c r="P233" s="6"/>
      <c r="Q233" s="36"/>
      <c r="R233" s="39"/>
      <c r="S233" s="18"/>
      <c r="T233" s="18"/>
      <c r="U233" s="30">
        <f t="shared" ref="U233" si="170">S234*T234+S235*T235</f>
        <v>35</v>
      </c>
      <c r="V233" s="27">
        <f>U233/16</f>
        <v>2.1875</v>
      </c>
      <c r="W233" s="18"/>
      <c r="X233" s="18"/>
      <c r="Y233" s="30">
        <f t="shared" ref="Y233" si="171">W234*X234+W235*X235</f>
        <v>35</v>
      </c>
      <c r="Z233" s="27">
        <f>Y233/16</f>
        <v>2.1875</v>
      </c>
    </row>
    <row r="234" spans="1:26" ht="13.5" x14ac:dyDescent="0.2">
      <c r="A234" s="8" t="s">
        <v>0</v>
      </c>
      <c r="B234" s="8"/>
      <c r="C234" s="23"/>
      <c r="D234" s="9"/>
      <c r="E234" s="31"/>
      <c r="F234" s="34"/>
      <c r="G234" s="23"/>
      <c r="H234" s="9"/>
      <c r="I234" s="31"/>
      <c r="J234" s="34"/>
      <c r="K234" s="10"/>
      <c r="L234" s="9"/>
      <c r="M234" s="37"/>
      <c r="N234" s="40"/>
      <c r="O234" s="10"/>
      <c r="P234" s="9"/>
      <c r="Q234" s="37"/>
      <c r="R234" s="40"/>
      <c r="S234" s="10">
        <v>25</v>
      </c>
      <c r="T234" s="9">
        <v>0.6</v>
      </c>
      <c r="U234" s="31"/>
      <c r="V234" s="28"/>
      <c r="W234" s="10">
        <v>20</v>
      </c>
      <c r="X234" s="9">
        <v>0.5</v>
      </c>
      <c r="Y234" s="31"/>
      <c r="Z234" s="28"/>
    </row>
    <row r="235" spans="1:26" ht="13.5" x14ac:dyDescent="0.2">
      <c r="A235" s="13" t="s">
        <v>1</v>
      </c>
      <c r="B235" s="13"/>
      <c r="C235" s="15"/>
      <c r="D235" s="14"/>
      <c r="E235" s="32"/>
      <c r="F235" s="35"/>
      <c r="G235" s="15"/>
      <c r="H235" s="14"/>
      <c r="I235" s="32"/>
      <c r="J235" s="35"/>
      <c r="K235" s="15"/>
      <c r="L235" s="14"/>
      <c r="M235" s="38"/>
      <c r="N235" s="41"/>
      <c r="O235" s="15"/>
      <c r="P235" s="14"/>
      <c r="Q235" s="38"/>
      <c r="R235" s="41"/>
      <c r="S235" s="15">
        <v>50</v>
      </c>
      <c r="T235" s="14">
        <v>0.4</v>
      </c>
      <c r="U235" s="32"/>
      <c r="V235" s="29"/>
      <c r="W235" s="15">
        <v>50</v>
      </c>
      <c r="X235" s="14">
        <v>0.5</v>
      </c>
      <c r="Y235" s="32"/>
      <c r="Z235" s="29"/>
    </row>
    <row r="236" spans="1:26" ht="13.5" x14ac:dyDescent="0.2">
      <c r="A236" s="5" t="s">
        <v>87</v>
      </c>
      <c r="B236" s="5"/>
      <c r="C236" s="7"/>
      <c r="D236" s="6"/>
      <c r="E236" s="30"/>
      <c r="F236" s="33"/>
      <c r="G236" s="7"/>
      <c r="H236" s="6"/>
      <c r="I236" s="30"/>
      <c r="J236" s="33"/>
      <c r="K236" s="7"/>
      <c r="L236" s="6"/>
      <c r="M236" s="36"/>
      <c r="N236" s="39"/>
      <c r="O236" s="7"/>
      <c r="P236" s="6"/>
      <c r="Q236" s="36"/>
      <c r="R236" s="39"/>
      <c r="S236" s="18"/>
      <c r="T236" s="18"/>
      <c r="U236" s="30">
        <f t="shared" ref="U236" si="172">S237*T237+S238*T238</f>
        <v>27.6</v>
      </c>
      <c r="V236" s="27">
        <f>U236/16</f>
        <v>1.7250000000000001</v>
      </c>
      <c r="W236" s="18"/>
      <c r="X236" s="18"/>
      <c r="Y236" s="30">
        <f t="shared" ref="Y236" si="173">W237*X237+W238*X238</f>
        <v>26.799999999999997</v>
      </c>
      <c r="Z236" s="27">
        <f>Y236/16</f>
        <v>1.6749999999999998</v>
      </c>
    </row>
    <row r="237" spans="1:26" ht="13.5" x14ac:dyDescent="0.2">
      <c r="A237" s="8" t="s">
        <v>0</v>
      </c>
      <c r="B237" s="8"/>
      <c r="C237" s="23"/>
      <c r="D237" s="9"/>
      <c r="E237" s="31"/>
      <c r="F237" s="34"/>
      <c r="G237" s="23"/>
      <c r="H237" s="9"/>
      <c r="I237" s="31"/>
      <c r="J237" s="34"/>
      <c r="K237" s="10"/>
      <c r="L237" s="9"/>
      <c r="M237" s="37"/>
      <c r="N237" s="40"/>
      <c r="O237" s="10"/>
      <c r="P237" s="9"/>
      <c r="Q237" s="37"/>
      <c r="R237" s="40"/>
      <c r="S237" s="10">
        <v>20</v>
      </c>
      <c r="T237" s="9">
        <v>0.62</v>
      </c>
      <c r="U237" s="31"/>
      <c r="V237" s="28"/>
      <c r="W237" s="10">
        <v>18</v>
      </c>
      <c r="X237" s="9">
        <v>0.6</v>
      </c>
      <c r="Y237" s="31"/>
      <c r="Z237" s="28"/>
    </row>
    <row r="238" spans="1:26" ht="13.5" x14ac:dyDescent="0.2">
      <c r="A238" s="13" t="s">
        <v>1</v>
      </c>
      <c r="B238" s="13"/>
      <c r="C238" s="15"/>
      <c r="D238" s="14"/>
      <c r="E238" s="32"/>
      <c r="F238" s="35"/>
      <c r="G238" s="15"/>
      <c r="H238" s="14"/>
      <c r="I238" s="32"/>
      <c r="J238" s="35"/>
      <c r="K238" s="15"/>
      <c r="L238" s="14"/>
      <c r="M238" s="38"/>
      <c r="N238" s="41"/>
      <c r="O238" s="15"/>
      <c r="P238" s="14"/>
      <c r="Q238" s="38"/>
      <c r="R238" s="41"/>
      <c r="S238" s="15">
        <v>40</v>
      </c>
      <c r="T238" s="14">
        <v>0.38</v>
      </c>
      <c r="U238" s="32"/>
      <c r="V238" s="29"/>
      <c r="W238" s="15">
        <v>40</v>
      </c>
      <c r="X238" s="14">
        <v>0.4</v>
      </c>
      <c r="Y238" s="32"/>
      <c r="Z238" s="29"/>
    </row>
  </sheetData>
  <mergeCells count="949">
    <mergeCell ref="B2:B4"/>
    <mergeCell ref="B5:B7"/>
    <mergeCell ref="B8:B10"/>
    <mergeCell ref="B11:B13"/>
    <mergeCell ref="B14:B16"/>
    <mergeCell ref="A2:A4"/>
    <mergeCell ref="Q152:Q154"/>
    <mergeCell ref="R152:R154"/>
    <mergeCell ref="Q170:Q172"/>
    <mergeCell ref="R170:R172"/>
    <mergeCell ref="Q44:Q46"/>
    <mergeCell ref="R44:R46"/>
    <mergeCell ref="R101:R103"/>
    <mergeCell ref="Q110:Q112"/>
    <mergeCell ref="R110:R112"/>
    <mergeCell ref="Q71:Q73"/>
    <mergeCell ref="R71:R73"/>
    <mergeCell ref="Q134:Q136"/>
    <mergeCell ref="R134:R136"/>
    <mergeCell ref="Q125:Q127"/>
    <mergeCell ref="R125:R127"/>
    <mergeCell ref="Q116:Q118"/>
    <mergeCell ref="R116:R118"/>
    <mergeCell ref="R50:R52"/>
    <mergeCell ref="Q68:Q70"/>
    <mergeCell ref="R68:R70"/>
    <mergeCell ref="Q56:Q58"/>
    <mergeCell ref="R56:R58"/>
    <mergeCell ref="Q77:Q79"/>
    <mergeCell ref="Q191:Q193"/>
    <mergeCell ref="R191:R193"/>
    <mergeCell ref="Q173:Q175"/>
    <mergeCell ref="R173:R175"/>
    <mergeCell ref="Q161:Q163"/>
    <mergeCell ref="R161:R163"/>
    <mergeCell ref="Q137:Q139"/>
    <mergeCell ref="R137:R139"/>
    <mergeCell ref="Q167:Q169"/>
    <mergeCell ref="R167:R169"/>
    <mergeCell ref="Q146:Q148"/>
    <mergeCell ref="R146:R148"/>
    <mergeCell ref="Q140:Q142"/>
    <mergeCell ref="R140:R142"/>
    <mergeCell ref="Q179:Q181"/>
    <mergeCell ref="R179:R181"/>
    <mergeCell ref="R176:R178"/>
    <mergeCell ref="Q158:Q160"/>
    <mergeCell ref="R158:R160"/>
    <mergeCell ref="Q188:Q190"/>
    <mergeCell ref="R188:R190"/>
    <mergeCell ref="Q164:Q166"/>
    <mergeCell ref="R164:R166"/>
    <mergeCell ref="Q182:Q184"/>
    <mergeCell ref="R77:R79"/>
    <mergeCell ref="Q119:Q121"/>
    <mergeCell ref="R119:R121"/>
    <mergeCell ref="Q89:Q91"/>
    <mergeCell ref="R89:R91"/>
    <mergeCell ref="R86:R88"/>
    <mergeCell ref="Q80:Q82"/>
    <mergeCell ref="R80:R82"/>
    <mergeCell ref="Q53:Q55"/>
    <mergeCell ref="R53:R55"/>
    <mergeCell ref="Q107:Q109"/>
    <mergeCell ref="R107:R109"/>
    <mergeCell ref="Q113:Q115"/>
    <mergeCell ref="R65:R67"/>
    <mergeCell ref="Q83:Q85"/>
    <mergeCell ref="R83:R85"/>
    <mergeCell ref="R182:R184"/>
    <mergeCell ref="Q149:Q151"/>
    <mergeCell ref="R149:R151"/>
    <mergeCell ref="Q185:Q187"/>
    <mergeCell ref="R185:R187"/>
    <mergeCell ref="Q92:Q94"/>
    <mergeCell ref="R92:R94"/>
    <mergeCell ref="Q101:Q103"/>
    <mergeCell ref="R113:R115"/>
    <mergeCell ref="Q98:Q100"/>
    <mergeCell ref="R98:R100"/>
    <mergeCell ref="Q131:Q133"/>
    <mergeCell ref="R131:R133"/>
    <mergeCell ref="Q155:Q157"/>
    <mergeCell ref="R155:R157"/>
    <mergeCell ref="Q128:Q130"/>
    <mergeCell ref="R128:R130"/>
    <mergeCell ref="Q143:Q145"/>
    <mergeCell ref="R143:R145"/>
    <mergeCell ref="Q176:Q178"/>
    <mergeCell ref="Q41:Q43"/>
    <mergeCell ref="R41:R43"/>
    <mergeCell ref="Q122:Q124"/>
    <mergeCell ref="R122:R124"/>
    <mergeCell ref="Q62:Q64"/>
    <mergeCell ref="R62:R64"/>
    <mergeCell ref="Q11:Q13"/>
    <mergeCell ref="R11:R13"/>
    <mergeCell ref="Q59:Q61"/>
    <mergeCell ref="R59:R61"/>
    <mergeCell ref="Q74:Q76"/>
    <mergeCell ref="R74:R76"/>
    <mergeCell ref="Q29:Q31"/>
    <mergeCell ref="R29:R31"/>
    <mergeCell ref="Q104:Q106"/>
    <mergeCell ref="R104:R106"/>
    <mergeCell ref="Q47:Q49"/>
    <mergeCell ref="R47:R49"/>
    <mergeCell ref="Q35:Q37"/>
    <mergeCell ref="R35:R37"/>
    <mergeCell ref="Q95:Q97"/>
    <mergeCell ref="R95:R97"/>
    <mergeCell ref="Q65:Q67"/>
    <mergeCell ref="Q86:Q88"/>
    <mergeCell ref="Q14:Q16"/>
    <mergeCell ref="R14:R16"/>
    <mergeCell ref="Q38:Q40"/>
    <mergeCell ref="R38:R40"/>
    <mergeCell ref="Q32:Q34"/>
    <mergeCell ref="R32:R34"/>
    <mergeCell ref="Q23:Q25"/>
    <mergeCell ref="R23:R25"/>
    <mergeCell ref="Q17:Q19"/>
    <mergeCell ref="R17:R19"/>
    <mergeCell ref="Q20:Q22"/>
    <mergeCell ref="R20:R22"/>
    <mergeCell ref="Q26:Q28"/>
    <mergeCell ref="R26:R28"/>
    <mergeCell ref="Q50:Q52"/>
    <mergeCell ref="M158:M160"/>
    <mergeCell ref="N158:N160"/>
    <mergeCell ref="M98:M100"/>
    <mergeCell ref="N98:N100"/>
    <mergeCell ref="M152:M154"/>
    <mergeCell ref="N152:N154"/>
    <mergeCell ref="M149:M151"/>
    <mergeCell ref="N149:N151"/>
    <mergeCell ref="M92:M94"/>
    <mergeCell ref="N92:N94"/>
    <mergeCell ref="M137:M139"/>
    <mergeCell ref="N137:N139"/>
    <mergeCell ref="M146:M148"/>
    <mergeCell ref="N146:N148"/>
    <mergeCell ref="M140:M142"/>
    <mergeCell ref="N140:N142"/>
    <mergeCell ref="M143:M145"/>
    <mergeCell ref="N143:N145"/>
    <mergeCell ref="M134:M136"/>
    <mergeCell ref="N134:N136"/>
    <mergeCell ref="M125:M127"/>
    <mergeCell ref="N125:N127"/>
    <mergeCell ref="M131:M133"/>
    <mergeCell ref="M170:M172"/>
    <mergeCell ref="N170:N172"/>
    <mergeCell ref="M191:M193"/>
    <mergeCell ref="N191:N193"/>
    <mergeCell ref="M173:M175"/>
    <mergeCell ref="N173:N175"/>
    <mergeCell ref="M161:M163"/>
    <mergeCell ref="N161:N163"/>
    <mergeCell ref="M176:M178"/>
    <mergeCell ref="N176:N178"/>
    <mergeCell ref="M188:M190"/>
    <mergeCell ref="N188:N190"/>
    <mergeCell ref="M164:M166"/>
    <mergeCell ref="N164:N166"/>
    <mergeCell ref="M182:M184"/>
    <mergeCell ref="N182:N184"/>
    <mergeCell ref="M185:M187"/>
    <mergeCell ref="N185:N187"/>
    <mergeCell ref="M179:M181"/>
    <mergeCell ref="N179:N181"/>
    <mergeCell ref="M167:M169"/>
    <mergeCell ref="N167:N169"/>
    <mergeCell ref="N131:N133"/>
    <mergeCell ref="M155:M157"/>
    <mergeCell ref="N155:N157"/>
    <mergeCell ref="M56:M58"/>
    <mergeCell ref="N56:N58"/>
    <mergeCell ref="M77:M79"/>
    <mergeCell ref="N77:N79"/>
    <mergeCell ref="M119:M121"/>
    <mergeCell ref="N119:N121"/>
    <mergeCell ref="M89:M91"/>
    <mergeCell ref="N89:N91"/>
    <mergeCell ref="M71:M73"/>
    <mergeCell ref="N71:N73"/>
    <mergeCell ref="M116:M118"/>
    <mergeCell ref="N116:N118"/>
    <mergeCell ref="M101:M103"/>
    <mergeCell ref="N101:N103"/>
    <mergeCell ref="M110:M112"/>
    <mergeCell ref="N110:N112"/>
    <mergeCell ref="M59:M61"/>
    <mergeCell ref="N59:N61"/>
    <mergeCell ref="M113:M115"/>
    <mergeCell ref="N113:N115"/>
    <mergeCell ref="M128:M130"/>
    <mergeCell ref="N128:N130"/>
    <mergeCell ref="M35:M37"/>
    <mergeCell ref="N35:N37"/>
    <mergeCell ref="M95:M97"/>
    <mergeCell ref="N95:N97"/>
    <mergeCell ref="M65:M67"/>
    <mergeCell ref="N65:N67"/>
    <mergeCell ref="M83:M85"/>
    <mergeCell ref="N83:N85"/>
    <mergeCell ref="M50:M52"/>
    <mergeCell ref="N50:N52"/>
    <mergeCell ref="M107:M109"/>
    <mergeCell ref="N107:N109"/>
    <mergeCell ref="M68:M70"/>
    <mergeCell ref="N68:N70"/>
    <mergeCell ref="M122:M124"/>
    <mergeCell ref="N122:N124"/>
    <mergeCell ref="M62:M64"/>
    <mergeCell ref="N62:N64"/>
    <mergeCell ref="M74:M76"/>
    <mergeCell ref="N74:N76"/>
    <mergeCell ref="M11:M13"/>
    <mergeCell ref="N11:N13"/>
    <mergeCell ref="M29:M31"/>
    <mergeCell ref="N29:N31"/>
    <mergeCell ref="M104:M106"/>
    <mergeCell ref="N104:N106"/>
    <mergeCell ref="M47:M49"/>
    <mergeCell ref="N47:N49"/>
    <mergeCell ref="M44:M46"/>
    <mergeCell ref="N44:N46"/>
    <mergeCell ref="M86:M88"/>
    <mergeCell ref="N86:N88"/>
    <mergeCell ref="M80:M82"/>
    <mergeCell ref="N80:N82"/>
    <mergeCell ref="M14:M16"/>
    <mergeCell ref="N14:N16"/>
    <mergeCell ref="M38:M40"/>
    <mergeCell ref="N38:N40"/>
    <mergeCell ref="M32:M34"/>
    <mergeCell ref="N32:N34"/>
    <mergeCell ref="M23:M25"/>
    <mergeCell ref="N23:N25"/>
    <mergeCell ref="M17:M19"/>
    <mergeCell ref="N17:N19"/>
    <mergeCell ref="M20:M22"/>
    <mergeCell ref="N20:N22"/>
    <mergeCell ref="M53:M55"/>
    <mergeCell ref="N53:N55"/>
    <mergeCell ref="M26:M28"/>
    <mergeCell ref="N26:N28"/>
    <mergeCell ref="M41:M43"/>
    <mergeCell ref="N41:N43"/>
    <mergeCell ref="E158:E160"/>
    <mergeCell ref="F158:F160"/>
    <mergeCell ref="E98:E100"/>
    <mergeCell ref="F98:F100"/>
    <mergeCell ref="E152:E154"/>
    <mergeCell ref="F152:F154"/>
    <mergeCell ref="E149:E151"/>
    <mergeCell ref="F149:F151"/>
    <mergeCell ref="E92:E94"/>
    <mergeCell ref="F92:F94"/>
    <mergeCell ref="E137:E139"/>
    <mergeCell ref="F137:F139"/>
    <mergeCell ref="E146:E148"/>
    <mergeCell ref="F146:F148"/>
    <mergeCell ref="E140:E142"/>
    <mergeCell ref="F140:F142"/>
    <mergeCell ref="E143:E145"/>
    <mergeCell ref="F143:F145"/>
    <mergeCell ref="E134:E136"/>
    <mergeCell ref="F134:F136"/>
    <mergeCell ref="E125:E127"/>
    <mergeCell ref="F125:F127"/>
    <mergeCell ref="E131:E133"/>
    <mergeCell ref="F131:F133"/>
    <mergeCell ref="E170:E172"/>
    <mergeCell ref="F170:F172"/>
    <mergeCell ref="E191:E193"/>
    <mergeCell ref="F191:F193"/>
    <mergeCell ref="E173:E175"/>
    <mergeCell ref="F173:F175"/>
    <mergeCell ref="E161:E163"/>
    <mergeCell ref="F161:F163"/>
    <mergeCell ref="E176:E178"/>
    <mergeCell ref="F176:F178"/>
    <mergeCell ref="E188:E190"/>
    <mergeCell ref="F188:F190"/>
    <mergeCell ref="E164:E166"/>
    <mergeCell ref="F164:F166"/>
    <mergeCell ref="E182:E184"/>
    <mergeCell ref="F182:F184"/>
    <mergeCell ref="E185:E187"/>
    <mergeCell ref="F185:F187"/>
    <mergeCell ref="E179:E181"/>
    <mergeCell ref="F179:F181"/>
    <mergeCell ref="E167:E169"/>
    <mergeCell ref="F167:F169"/>
    <mergeCell ref="E155:E157"/>
    <mergeCell ref="F155:F157"/>
    <mergeCell ref="E56:E58"/>
    <mergeCell ref="F56:F58"/>
    <mergeCell ref="E77:E79"/>
    <mergeCell ref="F77:F79"/>
    <mergeCell ref="E119:E121"/>
    <mergeCell ref="F119:F121"/>
    <mergeCell ref="E89:E91"/>
    <mergeCell ref="F89:F91"/>
    <mergeCell ref="E71:E73"/>
    <mergeCell ref="F71:F73"/>
    <mergeCell ref="E116:E118"/>
    <mergeCell ref="F116:F118"/>
    <mergeCell ref="E101:E103"/>
    <mergeCell ref="F101:F103"/>
    <mergeCell ref="E110:E112"/>
    <mergeCell ref="F110:F112"/>
    <mergeCell ref="E59:E61"/>
    <mergeCell ref="F59:F61"/>
    <mergeCell ref="E74:E76"/>
    <mergeCell ref="F74:F76"/>
    <mergeCell ref="E113:E115"/>
    <mergeCell ref="F113:F115"/>
    <mergeCell ref="E29:E31"/>
    <mergeCell ref="F29:F31"/>
    <mergeCell ref="E104:E106"/>
    <mergeCell ref="F104:F106"/>
    <mergeCell ref="E47:E49"/>
    <mergeCell ref="F47:F49"/>
    <mergeCell ref="E44:E46"/>
    <mergeCell ref="F44:F46"/>
    <mergeCell ref="E128:E130"/>
    <mergeCell ref="F128:F130"/>
    <mergeCell ref="E35:E37"/>
    <mergeCell ref="F35:F37"/>
    <mergeCell ref="E95:E97"/>
    <mergeCell ref="F95:F97"/>
    <mergeCell ref="E65:E67"/>
    <mergeCell ref="F65:F67"/>
    <mergeCell ref="E83:E85"/>
    <mergeCell ref="F83:F85"/>
    <mergeCell ref="E50:E52"/>
    <mergeCell ref="F50:F52"/>
    <mergeCell ref="E107:E109"/>
    <mergeCell ref="F107:F109"/>
    <mergeCell ref="E68:E70"/>
    <mergeCell ref="F68:F70"/>
    <mergeCell ref="E41:E43"/>
    <mergeCell ref="F41:F43"/>
    <mergeCell ref="E122:E124"/>
    <mergeCell ref="F122:F124"/>
    <mergeCell ref="E62:E64"/>
    <mergeCell ref="F62:F64"/>
    <mergeCell ref="E11:E13"/>
    <mergeCell ref="F11:F13"/>
    <mergeCell ref="E5:E7"/>
    <mergeCell ref="F5:F7"/>
    <mergeCell ref="E86:E88"/>
    <mergeCell ref="F86:F88"/>
    <mergeCell ref="E80:E82"/>
    <mergeCell ref="F80:F82"/>
    <mergeCell ref="E14:E16"/>
    <mergeCell ref="F14:F16"/>
    <mergeCell ref="E38:E40"/>
    <mergeCell ref="F38:F40"/>
    <mergeCell ref="E32:E34"/>
    <mergeCell ref="F32:F34"/>
    <mergeCell ref="E23:E25"/>
    <mergeCell ref="F23:F25"/>
    <mergeCell ref="E17:E19"/>
    <mergeCell ref="F17:F19"/>
    <mergeCell ref="E20:E22"/>
    <mergeCell ref="F20:F22"/>
    <mergeCell ref="E53:E55"/>
    <mergeCell ref="F53:F55"/>
    <mergeCell ref="E26:E28"/>
    <mergeCell ref="F26:F28"/>
    <mergeCell ref="J161:J163"/>
    <mergeCell ref="J137:J139"/>
    <mergeCell ref="J152:J154"/>
    <mergeCell ref="J134:J136"/>
    <mergeCell ref="J119:J121"/>
    <mergeCell ref="J89:J91"/>
    <mergeCell ref="J98:J100"/>
    <mergeCell ref="J104:J106"/>
    <mergeCell ref="J47:J49"/>
    <mergeCell ref="J131:J133"/>
    <mergeCell ref="J92:J94"/>
    <mergeCell ref="I41:I43"/>
    <mergeCell ref="I47:I49"/>
    <mergeCell ref="I62:I64"/>
    <mergeCell ref="I53:I55"/>
    <mergeCell ref="I20:I22"/>
    <mergeCell ref="I35:I37"/>
    <mergeCell ref="I26:I28"/>
    <mergeCell ref="J191:J193"/>
    <mergeCell ref="J176:J178"/>
    <mergeCell ref="J167:J169"/>
    <mergeCell ref="J146:J148"/>
    <mergeCell ref="J140:J142"/>
    <mergeCell ref="J173:J175"/>
    <mergeCell ref="J188:J190"/>
    <mergeCell ref="J182:J184"/>
    <mergeCell ref="J185:J187"/>
    <mergeCell ref="J164:J166"/>
    <mergeCell ref="J149:J151"/>
    <mergeCell ref="J155:J157"/>
    <mergeCell ref="J14:J16"/>
    <mergeCell ref="J179:J181"/>
    <mergeCell ref="J62:J64"/>
    <mergeCell ref="J53:J55"/>
    <mergeCell ref="J122:J124"/>
    <mergeCell ref="J38:J40"/>
    <mergeCell ref="J128:J130"/>
    <mergeCell ref="J35:J37"/>
    <mergeCell ref="J26:J28"/>
    <mergeCell ref="J101:J103"/>
    <mergeCell ref="J50:J52"/>
    <mergeCell ref="J107:J109"/>
    <mergeCell ref="J95:J97"/>
    <mergeCell ref="J65:J67"/>
    <mergeCell ref="J83:J85"/>
    <mergeCell ref="J125:J127"/>
    <mergeCell ref="J116:J118"/>
    <mergeCell ref="J158:J160"/>
    <mergeCell ref="J44:J46"/>
    <mergeCell ref="J143:J145"/>
    <mergeCell ref="J71:J73"/>
    <mergeCell ref="J170:J172"/>
    <mergeCell ref="I161:I163"/>
    <mergeCell ref="I137:I139"/>
    <mergeCell ref="I158:I160"/>
    <mergeCell ref="I44:I46"/>
    <mergeCell ref="I143:I145"/>
    <mergeCell ref="J29:J31"/>
    <mergeCell ref="J20:J22"/>
    <mergeCell ref="J17:J19"/>
    <mergeCell ref="J113:J115"/>
    <mergeCell ref="J41:J43"/>
    <mergeCell ref="I179:I181"/>
    <mergeCell ref="I113:I115"/>
    <mergeCell ref="I131:I133"/>
    <mergeCell ref="I122:I124"/>
    <mergeCell ref="I101:I103"/>
    <mergeCell ref="I98:I100"/>
    <mergeCell ref="I95:I97"/>
    <mergeCell ref="I191:I193"/>
    <mergeCell ref="J5:J7"/>
    <mergeCell ref="J86:J88"/>
    <mergeCell ref="J80:J82"/>
    <mergeCell ref="J77:J79"/>
    <mergeCell ref="J8:J10"/>
    <mergeCell ref="J11:J13"/>
    <mergeCell ref="J59:J61"/>
    <mergeCell ref="J74:J76"/>
    <mergeCell ref="J56:J58"/>
    <mergeCell ref="J68:J70"/>
    <mergeCell ref="J23:J25"/>
    <mergeCell ref="J110:J112"/>
    <mergeCell ref="J32:J34"/>
    <mergeCell ref="I146:I148"/>
    <mergeCell ref="I140:I142"/>
    <mergeCell ref="I173:I175"/>
    <mergeCell ref="I128:I130"/>
    <mergeCell ref="I23:I25"/>
    <mergeCell ref="I110:I112"/>
    <mergeCell ref="I32:I34"/>
    <mergeCell ref="I50:I52"/>
    <mergeCell ref="I107:I109"/>
    <mergeCell ref="I29:I31"/>
    <mergeCell ref="I104:I106"/>
    <mergeCell ref="I188:I190"/>
    <mergeCell ref="I125:I127"/>
    <mergeCell ref="I116:I118"/>
    <mergeCell ref="I149:I151"/>
    <mergeCell ref="I185:I187"/>
    <mergeCell ref="I164:I166"/>
    <mergeCell ref="I119:I121"/>
    <mergeCell ref="I89:I91"/>
    <mergeCell ref="I155:I157"/>
    <mergeCell ref="I92:I94"/>
    <mergeCell ref="I152:I154"/>
    <mergeCell ref="I170:I172"/>
    <mergeCell ref="I182:I184"/>
    <mergeCell ref="I176:I178"/>
    <mergeCell ref="I167:I169"/>
    <mergeCell ref="I134:I136"/>
    <mergeCell ref="I11:I13"/>
    <mergeCell ref="I59:I61"/>
    <mergeCell ref="I74:I76"/>
    <mergeCell ref="I56:I58"/>
    <mergeCell ref="I68:I70"/>
    <mergeCell ref="I5:I7"/>
    <mergeCell ref="I86:I88"/>
    <mergeCell ref="I80:I82"/>
    <mergeCell ref="I77:I79"/>
    <mergeCell ref="I8:I10"/>
    <mergeCell ref="I14:I16"/>
    <mergeCell ref="I17:I19"/>
    <mergeCell ref="I71:I73"/>
    <mergeCell ref="I65:I67"/>
    <mergeCell ref="I83:I85"/>
    <mergeCell ref="I38:I40"/>
    <mergeCell ref="C2:F2"/>
    <mergeCell ref="G2:J2"/>
    <mergeCell ref="K2:N2"/>
    <mergeCell ref="O2:R2"/>
    <mergeCell ref="S2:V2"/>
    <mergeCell ref="U5:U7"/>
    <mergeCell ref="V5:V7"/>
    <mergeCell ref="U8:U10"/>
    <mergeCell ref="V8:V10"/>
    <mergeCell ref="E8:E10"/>
    <mergeCell ref="F8:F10"/>
    <mergeCell ref="M8:M10"/>
    <mergeCell ref="N8:N10"/>
    <mergeCell ref="Q8:Q10"/>
    <mergeCell ref="R8:R10"/>
    <mergeCell ref="Q5:Q7"/>
    <mergeCell ref="R5:R7"/>
    <mergeCell ref="M5:M7"/>
    <mergeCell ref="N5:N7"/>
    <mergeCell ref="U11:U13"/>
    <mergeCell ref="V11:V13"/>
    <mergeCell ref="U14:U16"/>
    <mergeCell ref="V14:V16"/>
    <mergeCell ref="U17:U19"/>
    <mergeCell ref="V17:V19"/>
    <mergeCell ref="U20:U22"/>
    <mergeCell ref="V20:V22"/>
    <mergeCell ref="U23:U25"/>
    <mergeCell ref="V23:V25"/>
    <mergeCell ref="U26:U28"/>
    <mergeCell ref="V26:V28"/>
    <mergeCell ref="U29:U31"/>
    <mergeCell ref="V29:V31"/>
    <mergeCell ref="U32:U34"/>
    <mergeCell ref="V32:V34"/>
    <mergeCell ref="U35:U37"/>
    <mergeCell ref="V35:V37"/>
    <mergeCell ref="U38:U40"/>
    <mergeCell ref="V38:V40"/>
    <mergeCell ref="U41:U43"/>
    <mergeCell ref="V41:V43"/>
    <mergeCell ref="U44:U46"/>
    <mergeCell ref="V44:V46"/>
    <mergeCell ref="U47:U49"/>
    <mergeCell ref="V47:V49"/>
    <mergeCell ref="U50:U52"/>
    <mergeCell ref="V50:V52"/>
    <mergeCell ref="U53:U55"/>
    <mergeCell ref="V53:V55"/>
    <mergeCell ref="U56:U58"/>
    <mergeCell ref="V56:V58"/>
    <mergeCell ref="U59:U61"/>
    <mergeCell ref="V59:V61"/>
    <mergeCell ref="U62:U64"/>
    <mergeCell ref="V62:V64"/>
    <mergeCell ref="U65:U67"/>
    <mergeCell ref="V65:V67"/>
    <mergeCell ref="U68:U70"/>
    <mergeCell ref="V68:V70"/>
    <mergeCell ref="U71:U73"/>
    <mergeCell ref="V71:V73"/>
    <mergeCell ref="U74:U76"/>
    <mergeCell ref="V74:V76"/>
    <mergeCell ref="U77:U79"/>
    <mergeCell ref="V77:V79"/>
    <mergeCell ref="U80:U82"/>
    <mergeCell ref="V80:V82"/>
    <mergeCell ref="U83:U85"/>
    <mergeCell ref="V83:V85"/>
    <mergeCell ref="U86:U88"/>
    <mergeCell ref="V86:V88"/>
    <mergeCell ref="U89:U91"/>
    <mergeCell ref="V89:V91"/>
    <mergeCell ref="U92:U94"/>
    <mergeCell ref="V92:V94"/>
    <mergeCell ref="U95:U97"/>
    <mergeCell ref="V95:V97"/>
    <mergeCell ref="U98:U100"/>
    <mergeCell ref="V98:V100"/>
    <mergeCell ref="U101:U103"/>
    <mergeCell ref="V101:V103"/>
    <mergeCell ref="U104:U106"/>
    <mergeCell ref="V104:V106"/>
    <mergeCell ref="U107:U109"/>
    <mergeCell ref="V107:V109"/>
    <mergeCell ref="U110:U112"/>
    <mergeCell ref="V110:V112"/>
    <mergeCell ref="U113:U115"/>
    <mergeCell ref="V113:V115"/>
    <mergeCell ref="U116:U118"/>
    <mergeCell ref="V116:V118"/>
    <mergeCell ref="U119:U121"/>
    <mergeCell ref="V119:V121"/>
    <mergeCell ref="U122:U124"/>
    <mergeCell ref="V122:V124"/>
    <mergeCell ref="U125:U127"/>
    <mergeCell ref="V125:V127"/>
    <mergeCell ref="U128:U130"/>
    <mergeCell ref="V128:V130"/>
    <mergeCell ref="U131:U133"/>
    <mergeCell ref="V131:V133"/>
    <mergeCell ref="U134:U136"/>
    <mergeCell ref="V134:V136"/>
    <mergeCell ref="U137:U139"/>
    <mergeCell ref="V137:V139"/>
    <mergeCell ref="U140:U142"/>
    <mergeCell ref="V140:V142"/>
    <mergeCell ref="U143:U145"/>
    <mergeCell ref="V143:V145"/>
    <mergeCell ref="U146:U148"/>
    <mergeCell ref="V146:V148"/>
    <mergeCell ref="U149:U151"/>
    <mergeCell ref="V149:V151"/>
    <mergeCell ref="U152:U154"/>
    <mergeCell ref="V152:V154"/>
    <mergeCell ref="U155:U157"/>
    <mergeCell ref="V155:V157"/>
    <mergeCell ref="U158:U160"/>
    <mergeCell ref="V158:V160"/>
    <mergeCell ref="U161:U163"/>
    <mergeCell ref="V161:V163"/>
    <mergeCell ref="U164:U166"/>
    <mergeCell ref="V164:V166"/>
    <mergeCell ref="U167:U169"/>
    <mergeCell ref="V167:V169"/>
    <mergeCell ref="U170:U172"/>
    <mergeCell ref="V170:V172"/>
    <mergeCell ref="U173:U175"/>
    <mergeCell ref="V173:V175"/>
    <mergeCell ref="U176:U178"/>
    <mergeCell ref="V176:V178"/>
    <mergeCell ref="U179:U181"/>
    <mergeCell ref="V179:V181"/>
    <mergeCell ref="U182:U184"/>
    <mergeCell ref="V182:V184"/>
    <mergeCell ref="U185:U187"/>
    <mergeCell ref="V185:V187"/>
    <mergeCell ref="U188:U190"/>
    <mergeCell ref="V188:V190"/>
    <mergeCell ref="U191:U193"/>
    <mergeCell ref="V191:V193"/>
    <mergeCell ref="W2:Z2"/>
    <mergeCell ref="Y5:Y7"/>
    <mergeCell ref="Z5:Z7"/>
    <mergeCell ref="Y8:Y10"/>
    <mergeCell ref="Z8:Z10"/>
    <mergeCell ref="Y11:Y13"/>
    <mergeCell ref="Z11:Z13"/>
    <mergeCell ref="Y14:Y16"/>
    <mergeCell ref="Z14:Z16"/>
    <mergeCell ref="Y17:Y19"/>
    <mergeCell ref="Z17:Z19"/>
    <mergeCell ref="Y20:Y22"/>
    <mergeCell ref="Z20:Z22"/>
    <mergeCell ref="Y23:Y25"/>
    <mergeCell ref="Z23:Z25"/>
    <mergeCell ref="Y26:Y28"/>
    <mergeCell ref="Z26:Z28"/>
    <mergeCell ref="Y29:Y31"/>
    <mergeCell ref="Z29:Z31"/>
    <mergeCell ref="Y32:Y34"/>
    <mergeCell ref="Z32:Z34"/>
    <mergeCell ref="Y35:Y37"/>
    <mergeCell ref="Z35:Z37"/>
    <mergeCell ref="Y38:Y40"/>
    <mergeCell ref="Z38:Z40"/>
    <mergeCell ref="Y41:Y43"/>
    <mergeCell ref="Z41:Z43"/>
    <mergeCell ref="Y44:Y46"/>
    <mergeCell ref="Z44:Z46"/>
    <mergeCell ref="Y47:Y49"/>
    <mergeCell ref="Z47:Z49"/>
    <mergeCell ref="Y50:Y52"/>
    <mergeCell ref="Z50:Z52"/>
    <mergeCell ref="Y53:Y55"/>
    <mergeCell ref="Z53:Z55"/>
    <mergeCell ref="Y56:Y58"/>
    <mergeCell ref="Z56:Z58"/>
    <mergeCell ref="Y59:Y61"/>
    <mergeCell ref="Z59:Z61"/>
    <mergeCell ref="Y62:Y64"/>
    <mergeCell ref="Z62:Z64"/>
    <mergeCell ref="Y65:Y67"/>
    <mergeCell ref="Z65:Z67"/>
    <mergeCell ref="Y68:Y70"/>
    <mergeCell ref="Z68:Z70"/>
    <mergeCell ref="Y71:Y73"/>
    <mergeCell ref="Z71:Z73"/>
    <mergeCell ref="Y74:Y76"/>
    <mergeCell ref="Z74:Z76"/>
    <mergeCell ref="Y77:Y79"/>
    <mergeCell ref="Z77:Z79"/>
    <mergeCell ref="Y80:Y82"/>
    <mergeCell ref="Z80:Z82"/>
    <mergeCell ref="Y83:Y85"/>
    <mergeCell ref="Z83:Z85"/>
    <mergeCell ref="Y86:Y88"/>
    <mergeCell ref="Z86:Z88"/>
    <mergeCell ref="Y89:Y91"/>
    <mergeCell ref="Z89:Z91"/>
    <mergeCell ref="Y92:Y94"/>
    <mergeCell ref="Z92:Z94"/>
    <mergeCell ref="Y95:Y97"/>
    <mergeCell ref="Z95:Z97"/>
    <mergeCell ref="Y98:Y100"/>
    <mergeCell ref="Z98:Z100"/>
    <mergeCell ref="Y101:Y103"/>
    <mergeCell ref="Z101:Z103"/>
    <mergeCell ref="Y104:Y106"/>
    <mergeCell ref="Z104:Z106"/>
    <mergeCell ref="Y107:Y109"/>
    <mergeCell ref="Z107:Z109"/>
    <mergeCell ref="Y110:Y112"/>
    <mergeCell ref="Z110:Z112"/>
    <mergeCell ref="Y113:Y115"/>
    <mergeCell ref="Z113:Z115"/>
    <mergeCell ref="Y116:Y118"/>
    <mergeCell ref="Z116:Z118"/>
    <mergeCell ref="Y119:Y121"/>
    <mergeCell ref="Z119:Z121"/>
    <mergeCell ref="Y122:Y124"/>
    <mergeCell ref="Z122:Z124"/>
    <mergeCell ref="Y125:Y127"/>
    <mergeCell ref="Z125:Z127"/>
    <mergeCell ref="Y128:Y130"/>
    <mergeCell ref="Z128:Z130"/>
    <mergeCell ref="Y131:Y133"/>
    <mergeCell ref="Z131:Z133"/>
    <mergeCell ref="Y134:Y136"/>
    <mergeCell ref="Z134:Z136"/>
    <mergeCell ref="Y137:Y139"/>
    <mergeCell ref="Z137:Z139"/>
    <mergeCell ref="Y140:Y142"/>
    <mergeCell ref="Z140:Z142"/>
    <mergeCell ref="Y143:Y145"/>
    <mergeCell ref="Z143:Z145"/>
    <mergeCell ref="Y146:Y148"/>
    <mergeCell ref="Z146:Z148"/>
    <mergeCell ref="Y149:Y151"/>
    <mergeCell ref="Z149:Z151"/>
    <mergeCell ref="Y152:Y154"/>
    <mergeCell ref="Z152:Z154"/>
    <mergeCell ref="Z176:Z178"/>
    <mergeCell ref="Y179:Y181"/>
    <mergeCell ref="Z179:Z181"/>
    <mergeCell ref="Y182:Y184"/>
    <mergeCell ref="Z182:Z184"/>
    <mergeCell ref="Y155:Y157"/>
    <mergeCell ref="Z155:Z157"/>
    <mergeCell ref="Y158:Y160"/>
    <mergeCell ref="Z158:Z160"/>
    <mergeCell ref="Y161:Y163"/>
    <mergeCell ref="Z161:Z163"/>
    <mergeCell ref="Y164:Y166"/>
    <mergeCell ref="Z164:Z166"/>
    <mergeCell ref="Y167:Y169"/>
    <mergeCell ref="Z167:Z169"/>
    <mergeCell ref="Y185:Y187"/>
    <mergeCell ref="Z185:Z187"/>
    <mergeCell ref="Y188:Y190"/>
    <mergeCell ref="Z188:Z190"/>
    <mergeCell ref="Y191:Y193"/>
    <mergeCell ref="Z191:Z193"/>
    <mergeCell ref="A1:Z1"/>
    <mergeCell ref="E194:E196"/>
    <mergeCell ref="F194:F196"/>
    <mergeCell ref="I194:I196"/>
    <mergeCell ref="J194:J196"/>
    <mergeCell ref="M194:M196"/>
    <mergeCell ref="N194:N196"/>
    <mergeCell ref="Q194:Q196"/>
    <mergeCell ref="R194:R196"/>
    <mergeCell ref="U194:U196"/>
    <mergeCell ref="V194:V196"/>
    <mergeCell ref="Y194:Y196"/>
    <mergeCell ref="Z194:Z196"/>
    <mergeCell ref="Y170:Y172"/>
    <mergeCell ref="Z170:Z172"/>
    <mergeCell ref="Y173:Y175"/>
    <mergeCell ref="Z173:Z175"/>
    <mergeCell ref="Y176:Y178"/>
    <mergeCell ref="V197:V199"/>
    <mergeCell ref="Y197:Y199"/>
    <mergeCell ref="Z197:Z199"/>
    <mergeCell ref="E200:E202"/>
    <mergeCell ref="F200:F202"/>
    <mergeCell ref="I200:I202"/>
    <mergeCell ref="J200:J202"/>
    <mergeCell ref="M200:M202"/>
    <mergeCell ref="N200:N202"/>
    <mergeCell ref="Q200:Q202"/>
    <mergeCell ref="R200:R202"/>
    <mergeCell ref="U200:U202"/>
    <mergeCell ref="V200:V202"/>
    <mergeCell ref="Y200:Y202"/>
    <mergeCell ref="Z200:Z202"/>
    <mergeCell ref="E197:E199"/>
    <mergeCell ref="F197:F199"/>
    <mergeCell ref="I197:I199"/>
    <mergeCell ref="J197:J199"/>
    <mergeCell ref="M197:M199"/>
    <mergeCell ref="N197:N199"/>
    <mergeCell ref="Q197:Q199"/>
    <mergeCell ref="R197:R199"/>
    <mergeCell ref="U197:U199"/>
    <mergeCell ref="V203:V205"/>
    <mergeCell ref="Y203:Y205"/>
    <mergeCell ref="Z203:Z205"/>
    <mergeCell ref="E206:E208"/>
    <mergeCell ref="F206:F208"/>
    <mergeCell ref="I206:I208"/>
    <mergeCell ref="J206:J208"/>
    <mergeCell ref="M206:M208"/>
    <mergeCell ref="N206:N208"/>
    <mergeCell ref="Q206:Q208"/>
    <mergeCell ref="R206:R208"/>
    <mergeCell ref="U206:U208"/>
    <mergeCell ref="V206:V208"/>
    <mergeCell ref="Y206:Y208"/>
    <mergeCell ref="Z206:Z208"/>
    <mergeCell ref="E203:E205"/>
    <mergeCell ref="F203:F205"/>
    <mergeCell ref="I203:I205"/>
    <mergeCell ref="J203:J205"/>
    <mergeCell ref="M203:M205"/>
    <mergeCell ref="N203:N205"/>
    <mergeCell ref="Q203:Q205"/>
    <mergeCell ref="R203:R205"/>
    <mergeCell ref="U203:U205"/>
    <mergeCell ref="V209:V211"/>
    <mergeCell ref="Y209:Y211"/>
    <mergeCell ref="Z209:Z211"/>
    <mergeCell ref="E212:E214"/>
    <mergeCell ref="F212:F214"/>
    <mergeCell ref="I212:I214"/>
    <mergeCell ref="J212:J214"/>
    <mergeCell ref="M212:M214"/>
    <mergeCell ref="N212:N214"/>
    <mergeCell ref="Q212:Q214"/>
    <mergeCell ref="R212:R214"/>
    <mergeCell ref="U212:U214"/>
    <mergeCell ref="V212:V214"/>
    <mergeCell ref="Y212:Y214"/>
    <mergeCell ref="Z212:Z214"/>
    <mergeCell ref="E209:E211"/>
    <mergeCell ref="F209:F211"/>
    <mergeCell ref="I209:I211"/>
    <mergeCell ref="J209:J211"/>
    <mergeCell ref="M209:M211"/>
    <mergeCell ref="N209:N211"/>
    <mergeCell ref="Q209:Q211"/>
    <mergeCell ref="R209:R211"/>
    <mergeCell ref="U209:U211"/>
    <mergeCell ref="V215:V217"/>
    <mergeCell ref="Y215:Y217"/>
    <mergeCell ref="Z215:Z217"/>
    <mergeCell ref="E218:E220"/>
    <mergeCell ref="F218:F220"/>
    <mergeCell ref="I218:I220"/>
    <mergeCell ref="J218:J220"/>
    <mergeCell ref="M218:M220"/>
    <mergeCell ref="N218:N220"/>
    <mergeCell ref="Q218:Q220"/>
    <mergeCell ref="R218:R220"/>
    <mergeCell ref="U218:U220"/>
    <mergeCell ref="V218:V220"/>
    <mergeCell ref="Y218:Y220"/>
    <mergeCell ref="Z218:Z220"/>
    <mergeCell ref="E215:E217"/>
    <mergeCell ref="F215:F217"/>
    <mergeCell ref="I215:I217"/>
    <mergeCell ref="J215:J217"/>
    <mergeCell ref="M215:M217"/>
    <mergeCell ref="N215:N217"/>
    <mergeCell ref="Q215:Q217"/>
    <mergeCell ref="R215:R217"/>
    <mergeCell ref="U215:U217"/>
    <mergeCell ref="V221:V223"/>
    <mergeCell ref="Y221:Y223"/>
    <mergeCell ref="Z221:Z223"/>
    <mergeCell ref="E224:E226"/>
    <mergeCell ref="F224:F226"/>
    <mergeCell ref="I224:I226"/>
    <mergeCell ref="J224:J226"/>
    <mergeCell ref="M224:M226"/>
    <mergeCell ref="N224:N226"/>
    <mergeCell ref="Q224:Q226"/>
    <mergeCell ref="R224:R226"/>
    <mergeCell ref="U224:U226"/>
    <mergeCell ref="V224:V226"/>
    <mergeCell ref="Y224:Y226"/>
    <mergeCell ref="Z224:Z226"/>
    <mergeCell ref="E221:E223"/>
    <mergeCell ref="F221:F223"/>
    <mergeCell ref="I221:I223"/>
    <mergeCell ref="J221:J223"/>
    <mergeCell ref="M221:M223"/>
    <mergeCell ref="N221:N223"/>
    <mergeCell ref="Q221:Q223"/>
    <mergeCell ref="R221:R223"/>
    <mergeCell ref="U221:U223"/>
    <mergeCell ref="V227:V229"/>
    <mergeCell ref="Y227:Y229"/>
    <mergeCell ref="Z227:Z229"/>
    <mergeCell ref="E230:E232"/>
    <mergeCell ref="F230:F232"/>
    <mergeCell ref="I230:I232"/>
    <mergeCell ref="J230:J232"/>
    <mergeCell ref="M230:M232"/>
    <mergeCell ref="N230:N232"/>
    <mergeCell ref="Q230:Q232"/>
    <mergeCell ref="R230:R232"/>
    <mergeCell ref="U230:U232"/>
    <mergeCell ref="V230:V232"/>
    <mergeCell ref="Y230:Y232"/>
    <mergeCell ref="Z230:Z232"/>
    <mergeCell ref="E227:E229"/>
    <mergeCell ref="F227:F229"/>
    <mergeCell ref="I227:I229"/>
    <mergeCell ref="J227:J229"/>
    <mergeCell ref="M227:M229"/>
    <mergeCell ref="N227:N229"/>
    <mergeCell ref="Q227:Q229"/>
    <mergeCell ref="R227:R229"/>
    <mergeCell ref="U227:U229"/>
    <mergeCell ref="V233:V235"/>
    <mergeCell ref="Y233:Y235"/>
    <mergeCell ref="Z233:Z235"/>
    <mergeCell ref="E236:E238"/>
    <mergeCell ref="F236:F238"/>
    <mergeCell ref="I236:I238"/>
    <mergeCell ref="J236:J238"/>
    <mergeCell ref="M236:M238"/>
    <mergeCell ref="N236:N238"/>
    <mergeCell ref="Q236:Q238"/>
    <mergeCell ref="R236:R238"/>
    <mergeCell ref="U236:U238"/>
    <mergeCell ref="V236:V238"/>
    <mergeCell ref="Y236:Y238"/>
    <mergeCell ref="Z236:Z238"/>
    <mergeCell ref="E233:E235"/>
    <mergeCell ref="F233:F235"/>
    <mergeCell ref="I233:I235"/>
    <mergeCell ref="J233:J235"/>
    <mergeCell ref="M233:M235"/>
    <mergeCell ref="N233:N235"/>
    <mergeCell ref="Q233:Q235"/>
    <mergeCell ref="R233:R235"/>
    <mergeCell ref="U233:U235"/>
  </mergeCells>
  <pageMargins left="0.25" right="0.25" top="0.75" bottom="0.75" header="0.3" footer="0.3"/>
  <pageSetup paperSize="9" scale="73" fitToHeight="0" orientation="landscape" r:id="rId1"/>
  <headerFooter alignWithMargins="0"/>
  <rowBreaks count="8" manualBreakCount="8">
    <brk id="34" max="16383" man="1"/>
    <brk id="61" max="24" man="1"/>
    <brk id="88" max="16383" man="1"/>
    <brk id="112" max="16383" man="1"/>
    <brk id="136" max="16383" man="1"/>
    <brk id="166" max="16383" man="1"/>
    <brk id="193" max="16383" man="1"/>
    <brk id="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Времеви стойности и коефициенти</vt:lpstr>
      <vt:lpstr>'Времеви стойности и коефициенти'!Print_Titles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Административни и наказателни дела</dc:title>
  <dc:creator>lili</dc:creator>
  <cp:lastModifiedBy>Katia Obreshkova</cp:lastModifiedBy>
  <cp:lastPrinted>2015-12-03T12:26:05Z</cp:lastPrinted>
  <dcterms:created xsi:type="dcterms:W3CDTF">2015-05-04T04:41:47Z</dcterms:created>
  <dcterms:modified xsi:type="dcterms:W3CDTF">2015-12-03T12:55:18Z</dcterms:modified>
</cp:coreProperties>
</file>